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019DB85E-DEC9-4F9F-8B85-AFBC9FC2F3F2}" xr6:coauthVersionLast="47" xr6:coauthVersionMax="47" xr10:uidLastSave="{00000000-0000-0000-0000-000000000000}"/>
  <bookViews>
    <workbookView xWindow="-120" yWindow="-120" windowWidth="2616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F23" i="1"/>
  <c r="G23" i="1" s="1"/>
  <c r="E23" i="1"/>
  <c r="D23" i="1"/>
  <c r="C23" i="1"/>
  <c r="B23" i="1"/>
  <c r="L23" i="1" l="1"/>
  <c r="K23" i="1"/>
  <c r="B24" i="1"/>
  <c r="C24" i="1" l="1"/>
  <c r="N23" i="1"/>
  <c r="M23" i="1"/>
  <c r="B25" i="1" l="1"/>
  <c r="C25" i="1" s="1"/>
  <c r="O23" i="1"/>
  <c r="P23" i="1"/>
  <c r="D24" i="1"/>
  <c r="B26" i="1" l="1"/>
  <c r="C26" i="1" s="1"/>
  <c r="Q23" i="1"/>
  <c r="R23" i="1"/>
  <c r="E24" i="1"/>
  <c r="F24" i="1"/>
  <c r="B27" i="1" l="1"/>
  <c r="C27" i="1" s="1"/>
  <c r="T23" i="1"/>
  <c r="S23" i="1"/>
  <c r="G24" i="1"/>
  <c r="D25" i="1"/>
  <c r="E25" i="1" s="1"/>
  <c r="D26" i="1" l="1"/>
  <c r="E26" i="1" s="1"/>
  <c r="B28" i="1"/>
  <c r="C28" i="1" s="1"/>
  <c r="F25" i="1"/>
  <c r="G25" i="1" s="1"/>
  <c r="V23" i="1"/>
  <c r="U23" i="1"/>
  <c r="H24" i="1"/>
  <c r="F26" i="1" l="1"/>
  <c r="G26" i="1" s="1"/>
  <c r="B29" i="1"/>
  <c r="C29" i="1" s="1"/>
  <c r="D27" i="1"/>
  <c r="E27" i="1" s="1"/>
  <c r="X23" i="1"/>
  <c r="W23" i="1"/>
  <c r="I24" i="1"/>
  <c r="J24" i="1"/>
  <c r="D28" i="1" l="1"/>
  <c r="E28" i="1" s="1"/>
  <c r="B30" i="1"/>
  <c r="C30" i="1" s="1"/>
  <c r="F27" i="1"/>
  <c r="G27" i="1"/>
  <c r="K24" i="1"/>
  <c r="L24" i="1"/>
  <c r="H25" i="1"/>
  <c r="I25" i="1" s="1"/>
  <c r="Z23" i="1"/>
  <c r="AA23" i="1" s="1"/>
  <c r="Y23" i="1"/>
  <c r="H26" i="1" l="1"/>
  <c r="I26" i="1" s="1"/>
  <c r="B31" i="1"/>
  <c r="C31" i="1" s="1"/>
  <c r="D29" i="1"/>
  <c r="E29" i="1" s="1"/>
  <c r="M24" i="1"/>
  <c r="N24" i="1"/>
  <c r="J25" i="1"/>
  <c r="K25" i="1"/>
  <c r="F28" i="1"/>
  <c r="G28" i="1" s="1"/>
  <c r="F29" i="1" l="1"/>
  <c r="G29" i="1"/>
  <c r="D30" i="1"/>
  <c r="E30" i="1" s="1"/>
  <c r="B32" i="1"/>
  <c r="C32" i="1" s="1"/>
  <c r="H27" i="1"/>
  <c r="I27" i="1"/>
  <c r="K26" i="1"/>
  <c r="J26" i="1"/>
  <c r="O24" i="1"/>
  <c r="P24" i="1"/>
  <c r="L25" i="1"/>
  <c r="M25" i="1"/>
  <c r="B33" i="1" l="1"/>
  <c r="C33" i="1"/>
  <c r="D31" i="1"/>
  <c r="E31" i="1"/>
  <c r="J27" i="1"/>
  <c r="K27" i="1" s="1"/>
  <c r="H28" i="1"/>
  <c r="I28" i="1" s="1"/>
  <c r="L26" i="1"/>
  <c r="M26" i="1" s="1"/>
  <c r="Q24" i="1"/>
  <c r="R24" i="1" s="1"/>
  <c r="F30" i="1"/>
  <c r="G30" i="1" s="1"/>
  <c r="N25" i="1"/>
  <c r="O25" i="1"/>
  <c r="F31" i="1" l="1"/>
  <c r="G31" i="1" s="1"/>
  <c r="L27" i="1"/>
  <c r="M27" i="1"/>
  <c r="H29" i="1"/>
  <c r="I29" i="1" s="1"/>
  <c r="J28" i="1"/>
  <c r="K28" i="1"/>
  <c r="N26" i="1"/>
  <c r="O26" i="1" s="1"/>
  <c r="D32" i="1"/>
  <c r="E32" i="1" s="1"/>
  <c r="S24" i="1"/>
  <c r="T24" i="1"/>
  <c r="B34" i="1"/>
  <c r="C34" i="1" s="1"/>
  <c r="P25" i="1"/>
  <c r="Q25" i="1" s="1"/>
  <c r="D33" i="1" l="1"/>
  <c r="E33" i="1" s="1"/>
  <c r="N27" i="1"/>
  <c r="O27" i="1" s="1"/>
  <c r="H30" i="1"/>
  <c r="I30" i="1" s="1"/>
  <c r="P26" i="1"/>
  <c r="Q26" i="1" s="1"/>
  <c r="C35" i="1"/>
  <c r="B35" i="1"/>
  <c r="F32" i="1"/>
  <c r="G32" i="1" s="1"/>
  <c r="J29" i="1"/>
  <c r="K29" i="1"/>
  <c r="U24" i="1"/>
  <c r="V24" i="1" s="1"/>
  <c r="L28" i="1"/>
  <c r="M28" i="1"/>
  <c r="R25" i="1"/>
  <c r="S25" i="1" s="1"/>
  <c r="F33" i="1" l="1"/>
  <c r="G33" i="1" s="1"/>
  <c r="R26" i="1"/>
  <c r="S26" i="1" s="1"/>
  <c r="P27" i="1"/>
  <c r="Q27" i="1" s="1"/>
  <c r="H31" i="1"/>
  <c r="I31" i="1" s="1"/>
  <c r="O28" i="1"/>
  <c r="N28" i="1"/>
  <c r="D34" i="1"/>
  <c r="E34" i="1" s="1"/>
  <c r="B36" i="1"/>
  <c r="C36" i="1" s="1"/>
  <c r="L29" i="1"/>
  <c r="M29" i="1" s="1"/>
  <c r="W24" i="1"/>
  <c r="X24" i="1" s="1"/>
  <c r="T25" i="1"/>
  <c r="U25" i="1" s="1"/>
  <c r="J30" i="1"/>
  <c r="K30" i="1"/>
  <c r="L30" i="1" l="1"/>
  <c r="M30" i="1"/>
  <c r="B37" i="1"/>
  <c r="C37" i="1" s="1"/>
  <c r="D35" i="1"/>
  <c r="E35" i="1"/>
  <c r="H32" i="1"/>
  <c r="I32" i="1"/>
  <c r="P28" i="1"/>
  <c r="Q28" i="1" s="1"/>
  <c r="T26" i="1"/>
  <c r="U26" i="1" s="1"/>
  <c r="R27" i="1"/>
  <c r="S27" i="1" s="1"/>
  <c r="F34" i="1"/>
  <c r="G34" i="1"/>
  <c r="N29" i="1"/>
  <c r="O29" i="1"/>
  <c r="Y24" i="1"/>
  <c r="Z24" i="1" s="1"/>
  <c r="AA24" i="1" s="1"/>
  <c r="V25" i="1"/>
  <c r="W25" i="1"/>
  <c r="J31" i="1"/>
  <c r="K31" i="1" s="1"/>
  <c r="J32" i="1" l="1"/>
  <c r="K32" i="1" s="1"/>
  <c r="T27" i="1"/>
  <c r="U27" i="1" s="1"/>
  <c r="P29" i="1"/>
  <c r="Q29" i="1"/>
  <c r="B38" i="1"/>
  <c r="C38" i="1"/>
  <c r="N30" i="1"/>
  <c r="O30" i="1"/>
  <c r="H33" i="1"/>
  <c r="I33" i="1" s="1"/>
  <c r="F35" i="1"/>
  <c r="G35" i="1" s="1"/>
  <c r="D36" i="1"/>
  <c r="E36" i="1"/>
  <c r="R28" i="1"/>
  <c r="S28" i="1" s="1"/>
  <c r="V26" i="1"/>
  <c r="W26" i="1" s="1"/>
  <c r="L31" i="1"/>
  <c r="M31" i="1" s="1"/>
  <c r="X25" i="1"/>
  <c r="Y25" i="1" s="1"/>
  <c r="F36" i="1" l="1"/>
  <c r="G36" i="1" s="1"/>
  <c r="H34" i="1"/>
  <c r="I34" i="1" s="1"/>
  <c r="X26" i="1"/>
  <c r="Y26" i="1" s="1"/>
  <c r="Z25" i="1"/>
  <c r="AA25" i="1" s="1"/>
  <c r="L32" i="1"/>
  <c r="M32" i="1"/>
  <c r="R29" i="1"/>
  <c r="S29" i="1" s="1"/>
  <c r="T28" i="1"/>
  <c r="U28" i="1" s="1"/>
  <c r="J33" i="1"/>
  <c r="K33" i="1"/>
  <c r="D37" i="1"/>
  <c r="E37" i="1" s="1"/>
  <c r="B39" i="1"/>
  <c r="C39" i="1" s="1"/>
  <c r="P30" i="1"/>
  <c r="Q30" i="1" s="1"/>
  <c r="V27" i="1"/>
  <c r="W27" i="1"/>
  <c r="N31" i="1"/>
  <c r="O31" i="1"/>
  <c r="T29" i="1" l="1"/>
  <c r="U29" i="1" s="1"/>
  <c r="R30" i="1"/>
  <c r="S30" i="1" s="1"/>
  <c r="P31" i="1"/>
  <c r="Q31" i="1" s="1"/>
  <c r="B40" i="1"/>
  <c r="C40" i="1" s="1"/>
  <c r="D38" i="1"/>
  <c r="E38" i="1" s="1"/>
  <c r="H35" i="1"/>
  <c r="I35" i="1" s="1"/>
  <c r="F37" i="1"/>
  <c r="G37" i="1"/>
  <c r="L33" i="1"/>
  <c r="M33" i="1"/>
  <c r="Z26" i="1"/>
  <c r="AA26" i="1"/>
  <c r="X27" i="1"/>
  <c r="Y27" i="1" s="1"/>
  <c r="N32" i="1"/>
  <c r="O32" i="1"/>
  <c r="J34" i="1"/>
  <c r="K34" i="1"/>
  <c r="V28" i="1"/>
  <c r="W28" i="1" s="1"/>
  <c r="H36" i="1" l="1"/>
  <c r="I36" i="1" s="1"/>
  <c r="D39" i="1"/>
  <c r="E39" i="1"/>
  <c r="B41" i="1"/>
  <c r="C41" i="1"/>
  <c r="X28" i="1"/>
  <c r="Y28" i="1" s="1"/>
  <c r="P32" i="1"/>
  <c r="Q32" i="1" s="1"/>
  <c r="R31" i="1"/>
  <c r="S31" i="1"/>
  <c r="T30" i="1"/>
  <c r="U30" i="1" s="1"/>
  <c r="Z27" i="1"/>
  <c r="AA27" i="1" s="1"/>
  <c r="V29" i="1"/>
  <c r="W29" i="1" s="1"/>
  <c r="L34" i="1"/>
  <c r="M34" i="1" s="1"/>
  <c r="J35" i="1"/>
  <c r="K35" i="1"/>
  <c r="F38" i="1"/>
  <c r="G38" i="1" s="1"/>
  <c r="N33" i="1"/>
  <c r="O33" i="1" s="1"/>
  <c r="N34" i="1" l="1"/>
  <c r="O34" i="1"/>
  <c r="F39" i="1"/>
  <c r="G39" i="1"/>
  <c r="P33" i="1"/>
  <c r="Q33" i="1" s="1"/>
  <c r="X29" i="1"/>
  <c r="Y29" i="1" s="1"/>
  <c r="M35" i="1"/>
  <c r="L35" i="1"/>
  <c r="V30" i="1"/>
  <c r="W30" i="1"/>
  <c r="Z28" i="1"/>
  <c r="AA28" i="1" s="1"/>
  <c r="H37" i="1"/>
  <c r="I37" i="1"/>
  <c r="B42" i="1"/>
  <c r="C42" i="1" s="1"/>
  <c r="T31" i="1"/>
  <c r="U31" i="1" s="1"/>
  <c r="D40" i="1"/>
  <c r="E40" i="1" s="1"/>
  <c r="J36" i="1"/>
  <c r="K36" i="1"/>
  <c r="R32" i="1"/>
  <c r="S32" i="1"/>
  <c r="D41" i="1" l="1"/>
  <c r="E41" i="1"/>
  <c r="X30" i="1"/>
  <c r="Y30" i="1" s="1"/>
  <c r="T32" i="1"/>
  <c r="U32" i="1" s="1"/>
  <c r="P34" i="1"/>
  <c r="Q34" i="1" s="1"/>
  <c r="B43" i="1"/>
  <c r="C43" i="1"/>
  <c r="Z29" i="1"/>
  <c r="AA29" i="1" s="1"/>
  <c r="L36" i="1"/>
  <c r="M36" i="1"/>
  <c r="R33" i="1"/>
  <c r="S33" i="1"/>
  <c r="H38" i="1"/>
  <c r="I38" i="1"/>
  <c r="J37" i="1"/>
  <c r="K37" i="1" s="1"/>
  <c r="F40" i="1"/>
  <c r="G40" i="1"/>
  <c r="V31" i="1"/>
  <c r="W31" i="1" s="1"/>
  <c r="N35" i="1"/>
  <c r="O35" i="1"/>
  <c r="J38" i="1" l="1"/>
  <c r="K38" i="1"/>
  <c r="T33" i="1"/>
  <c r="U33" i="1" s="1"/>
  <c r="X31" i="1"/>
  <c r="Y31" i="1"/>
  <c r="B44" i="1"/>
  <c r="C44" i="1"/>
  <c r="H39" i="1"/>
  <c r="I39" i="1" s="1"/>
  <c r="P35" i="1"/>
  <c r="Q35" i="1" s="1"/>
  <c r="N36" i="1"/>
  <c r="O36" i="1"/>
  <c r="R34" i="1"/>
  <c r="S34" i="1"/>
  <c r="V32" i="1"/>
  <c r="W32" i="1"/>
  <c r="M37" i="1"/>
  <c r="L37" i="1"/>
  <c r="F41" i="1"/>
  <c r="G41" i="1" s="1"/>
  <c r="Z30" i="1"/>
  <c r="AA30" i="1" s="1"/>
  <c r="D42" i="1"/>
  <c r="E42" i="1" s="1"/>
  <c r="P36" i="1" l="1"/>
  <c r="Q36" i="1" s="1"/>
  <c r="D43" i="1"/>
  <c r="E43" i="1" s="1"/>
  <c r="Z31" i="1"/>
  <c r="AA31" i="1" s="1"/>
  <c r="F42" i="1"/>
  <c r="G42" i="1"/>
  <c r="H40" i="1"/>
  <c r="I40" i="1"/>
  <c r="T34" i="1"/>
  <c r="U34" i="1" s="1"/>
  <c r="L38" i="1"/>
  <c r="M38" i="1"/>
  <c r="V33" i="1"/>
  <c r="W33" i="1" s="1"/>
  <c r="B45" i="1"/>
  <c r="C45" i="1"/>
  <c r="R35" i="1"/>
  <c r="S35" i="1" s="1"/>
  <c r="X32" i="1"/>
  <c r="Y32" i="1" s="1"/>
  <c r="N37" i="1"/>
  <c r="O37" i="1"/>
  <c r="J39" i="1"/>
  <c r="K39" i="1"/>
  <c r="T35" i="1" l="1"/>
  <c r="U35" i="1"/>
  <c r="X33" i="1"/>
  <c r="Y33" i="1" s="1"/>
  <c r="R36" i="1"/>
  <c r="S36" i="1" s="1"/>
  <c r="Z32" i="1"/>
  <c r="AA32" i="1" s="1"/>
  <c r="D44" i="1"/>
  <c r="E44" i="1" s="1"/>
  <c r="P37" i="1"/>
  <c r="Q37" i="1" s="1"/>
  <c r="H41" i="1"/>
  <c r="I41" i="1"/>
  <c r="B46" i="1"/>
  <c r="C46" i="1"/>
  <c r="F43" i="1"/>
  <c r="G43" i="1"/>
  <c r="J40" i="1"/>
  <c r="K40" i="1"/>
  <c r="V34" i="1"/>
  <c r="W34" i="1" s="1"/>
  <c r="N38" i="1"/>
  <c r="O38" i="1"/>
  <c r="L39" i="1"/>
  <c r="M39" i="1" s="1"/>
  <c r="P38" i="1" l="1"/>
  <c r="Q38" i="1" s="1"/>
  <c r="D45" i="1"/>
  <c r="E45" i="1" s="1"/>
  <c r="Z33" i="1"/>
  <c r="AA33" i="1" s="1"/>
  <c r="X34" i="1"/>
  <c r="Y34" i="1" s="1"/>
  <c r="L40" i="1"/>
  <c r="M40" i="1"/>
  <c r="J41" i="1"/>
  <c r="K41" i="1"/>
  <c r="F44" i="1"/>
  <c r="G44" i="1"/>
  <c r="B47" i="1"/>
  <c r="C47" i="1"/>
  <c r="R37" i="1"/>
  <c r="S37" i="1"/>
  <c r="N39" i="1"/>
  <c r="O39" i="1" s="1"/>
  <c r="H42" i="1"/>
  <c r="I42" i="1"/>
  <c r="V35" i="1"/>
  <c r="W35" i="1" s="1"/>
  <c r="T36" i="1"/>
  <c r="U36" i="1" s="1"/>
  <c r="N40" i="1" l="1"/>
  <c r="O40" i="1"/>
  <c r="X35" i="1"/>
  <c r="Y35" i="1" s="1"/>
  <c r="Z34" i="1"/>
  <c r="AA34" i="1"/>
  <c r="D46" i="1"/>
  <c r="E46" i="1"/>
  <c r="T37" i="1"/>
  <c r="U37" i="1" s="1"/>
  <c r="L41" i="1"/>
  <c r="M41" i="1" s="1"/>
  <c r="R38" i="1"/>
  <c r="S38" i="1" s="1"/>
  <c r="B48" i="1"/>
  <c r="C48" i="1"/>
  <c r="V36" i="1"/>
  <c r="W36" i="1" s="1"/>
  <c r="F45" i="1"/>
  <c r="G45" i="1"/>
  <c r="H43" i="1"/>
  <c r="I43" i="1" s="1"/>
  <c r="J42" i="1"/>
  <c r="K42" i="1"/>
  <c r="P39" i="1"/>
  <c r="Q39" i="1"/>
  <c r="L42" i="1" l="1"/>
  <c r="M42" i="1" s="1"/>
  <c r="T38" i="1"/>
  <c r="U38" i="1" s="1"/>
  <c r="H44" i="1"/>
  <c r="I44" i="1" s="1"/>
  <c r="V37" i="1"/>
  <c r="W37" i="1" s="1"/>
  <c r="X36" i="1"/>
  <c r="Y36" i="1" s="1"/>
  <c r="R39" i="1"/>
  <c r="S39" i="1" s="1"/>
  <c r="F46" i="1"/>
  <c r="G46" i="1"/>
  <c r="D47" i="1"/>
  <c r="E47" i="1"/>
  <c r="P40" i="1"/>
  <c r="Q40" i="1" s="1"/>
  <c r="B49" i="1"/>
  <c r="C49" i="1"/>
  <c r="Z35" i="1"/>
  <c r="AA35" i="1" s="1"/>
  <c r="J43" i="1"/>
  <c r="K43" i="1"/>
  <c r="N41" i="1"/>
  <c r="O41" i="1"/>
  <c r="Z36" i="1" l="1"/>
  <c r="AA36" i="1" s="1"/>
  <c r="V38" i="1"/>
  <c r="W38" i="1" s="1"/>
  <c r="P41" i="1"/>
  <c r="Q41" i="1" s="1"/>
  <c r="H45" i="1"/>
  <c r="I45" i="1" s="1"/>
  <c r="T39" i="1"/>
  <c r="U39" i="1" s="1"/>
  <c r="L43" i="1"/>
  <c r="M43" i="1" s="1"/>
  <c r="B50" i="1"/>
  <c r="C50" i="1"/>
  <c r="X37" i="1"/>
  <c r="Y37" i="1" s="1"/>
  <c r="N42" i="1"/>
  <c r="O42" i="1" s="1"/>
  <c r="D48" i="1"/>
  <c r="E48" i="1" s="1"/>
  <c r="J44" i="1"/>
  <c r="K44" i="1" s="1"/>
  <c r="F47" i="1"/>
  <c r="G47" i="1" s="1"/>
  <c r="R40" i="1"/>
  <c r="S40" i="1" s="1"/>
  <c r="N43" i="1" l="1"/>
  <c r="O43" i="1"/>
  <c r="X38" i="1"/>
  <c r="Y38" i="1" s="1"/>
  <c r="L44" i="1"/>
  <c r="M44" i="1" s="1"/>
  <c r="T40" i="1"/>
  <c r="U40" i="1"/>
  <c r="R41" i="1"/>
  <c r="S41" i="1" s="1"/>
  <c r="H46" i="1"/>
  <c r="I46" i="1" s="1"/>
  <c r="F48" i="1"/>
  <c r="G48" i="1"/>
  <c r="P42" i="1"/>
  <c r="Q42" i="1" s="1"/>
  <c r="J45" i="1"/>
  <c r="K45" i="1"/>
  <c r="V39" i="1"/>
  <c r="W39" i="1" s="1"/>
  <c r="D49" i="1"/>
  <c r="E49" i="1" s="1"/>
  <c r="Z37" i="1"/>
  <c r="AA37" i="1" s="1"/>
  <c r="B51" i="1"/>
  <c r="C51" i="1" s="1"/>
  <c r="B52" i="1" l="1"/>
  <c r="C52" i="1"/>
  <c r="H47" i="1"/>
  <c r="I47" i="1"/>
  <c r="Z38" i="1"/>
  <c r="AA38" i="1" s="1"/>
  <c r="D50" i="1"/>
  <c r="E50" i="1" s="1"/>
  <c r="L45" i="1"/>
  <c r="M45" i="1" s="1"/>
  <c r="X39" i="1"/>
  <c r="Y39" i="1" s="1"/>
  <c r="P43" i="1"/>
  <c r="Q43" i="1" s="1"/>
  <c r="V40" i="1"/>
  <c r="W40" i="1" s="1"/>
  <c r="R42" i="1"/>
  <c r="S42" i="1"/>
  <c r="K46" i="1"/>
  <c r="J46" i="1"/>
  <c r="T41" i="1"/>
  <c r="U41" i="1" s="1"/>
  <c r="F49" i="1"/>
  <c r="G49" i="1"/>
  <c r="N44" i="1"/>
  <c r="O44" i="1"/>
  <c r="V41" i="1" l="1"/>
  <c r="W41" i="1" s="1"/>
  <c r="P44" i="1"/>
  <c r="Q44" i="1" s="1"/>
  <c r="X40" i="1"/>
  <c r="Y40" i="1" s="1"/>
  <c r="L46" i="1"/>
  <c r="M46" i="1" s="1"/>
  <c r="D51" i="1"/>
  <c r="E51" i="1" s="1"/>
  <c r="T42" i="1"/>
  <c r="U42" i="1" s="1"/>
  <c r="Z39" i="1"/>
  <c r="AA39" i="1" s="1"/>
  <c r="J47" i="1"/>
  <c r="K47" i="1"/>
  <c r="R43" i="1"/>
  <c r="S43" i="1" s="1"/>
  <c r="N45" i="1"/>
  <c r="O45" i="1" s="1"/>
  <c r="F50" i="1"/>
  <c r="G50" i="1" s="1"/>
  <c r="H48" i="1"/>
  <c r="I48" i="1" s="1"/>
  <c r="B53" i="1"/>
  <c r="C53" i="1"/>
  <c r="T43" i="1" l="1"/>
  <c r="U43" i="1" s="1"/>
  <c r="D52" i="1"/>
  <c r="E52" i="1" s="1"/>
  <c r="H49" i="1"/>
  <c r="I49" i="1"/>
  <c r="L47" i="1"/>
  <c r="M47" i="1" s="1"/>
  <c r="F51" i="1"/>
  <c r="G51" i="1" s="1"/>
  <c r="X41" i="1"/>
  <c r="Y41" i="1"/>
  <c r="N46" i="1"/>
  <c r="O46" i="1"/>
  <c r="R44" i="1"/>
  <c r="S44" i="1" s="1"/>
  <c r="B54" i="1"/>
  <c r="C54" i="1" s="1"/>
  <c r="K48" i="1"/>
  <c r="J48" i="1"/>
  <c r="Z40" i="1"/>
  <c r="AA40" i="1" s="1"/>
  <c r="P45" i="1"/>
  <c r="Q45" i="1" s="1"/>
  <c r="V42" i="1"/>
  <c r="W42" i="1" s="1"/>
  <c r="V43" i="1" l="1"/>
  <c r="W43" i="1" s="1"/>
  <c r="P46" i="1"/>
  <c r="Q46" i="1" s="1"/>
  <c r="F52" i="1"/>
  <c r="G52" i="1" s="1"/>
  <c r="L48" i="1"/>
  <c r="M48" i="1"/>
  <c r="B55" i="1"/>
  <c r="C55" i="1" s="1"/>
  <c r="D53" i="1"/>
  <c r="E53" i="1"/>
  <c r="R45" i="1"/>
  <c r="S45" i="1" s="1"/>
  <c r="T44" i="1"/>
  <c r="U44" i="1" s="1"/>
  <c r="J49" i="1"/>
  <c r="K49" i="1" s="1"/>
  <c r="H50" i="1"/>
  <c r="I50" i="1" s="1"/>
  <c r="N47" i="1"/>
  <c r="O47" i="1" s="1"/>
  <c r="Z41" i="1"/>
  <c r="AA41" i="1"/>
  <c r="X42" i="1"/>
  <c r="Y42" i="1" s="1"/>
  <c r="R46" i="1" l="1"/>
  <c r="S46" i="1"/>
  <c r="B56" i="1"/>
  <c r="C56" i="1" s="1"/>
  <c r="N48" i="1"/>
  <c r="O48" i="1" s="1"/>
  <c r="F53" i="1"/>
  <c r="G53" i="1" s="1"/>
  <c r="I51" i="1"/>
  <c r="H51" i="1"/>
  <c r="P47" i="1"/>
  <c r="Q47" i="1" s="1"/>
  <c r="J50" i="1"/>
  <c r="K50" i="1"/>
  <c r="T45" i="1"/>
  <c r="U45" i="1"/>
  <c r="L49" i="1"/>
  <c r="M49" i="1" s="1"/>
  <c r="X43" i="1"/>
  <c r="Y43" i="1" s="1"/>
  <c r="Z42" i="1"/>
  <c r="AA42" i="1" s="1"/>
  <c r="D54" i="1"/>
  <c r="E54" i="1" s="1"/>
  <c r="V44" i="1"/>
  <c r="W44" i="1" s="1"/>
  <c r="V45" i="1" l="1"/>
  <c r="W45" i="1" s="1"/>
  <c r="P48" i="1"/>
  <c r="Q48" i="1" s="1"/>
  <c r="D55" i="1"/>
  <c r="E55" i="1" s="1"/>
  <c r="Z43" i="1"/>
  <c r="AA43" i="1" s="1"/>
  <c r="F54" i="1"/>
  <c r="G54" i="1" s="1"/>
  <c r="N49" i="1"/>
  <c r="O49" i="1" s="1"/>
  <c r="L50" i="1"/>
  <c r="M50" i="1" s="1"/>
  <c r="B57" i="1"/>
  <c r="C57" i="1" s="1"/>
  <c r="X44" i="1"/>
  <c r="Y44" i="1" s="1"/>
  <c r="H52" i="1"/>
  <c r="I52" i="1" s="1"/>
  <c r="T46" i="1"/>
  <c r="U46" i="1" s="1"/>
  <c r="J51" i="1"/>
  <c r="K51" i="1" s="1"/>
  <c r="R47" i="1"/>
  <c r="S47" i="1" s="1"/>
  <c r="B58" i="1" l="1"/>
  <c r="C58" i="1" s="1"/>
  <c r="L51" i="1"/>
  <c r="M51" i="1"/>
  <c r="N50" i="1"/>
  <c r="O50" i="1" s="1"/>
  <c r="F55" i="1"/>
  <c r="G55" i="1" s="1"/>
  <c r="K52" i="1"/>
  <c r="J52" i="1"/>
  <c r="T47" i="1"/>
  <c r="U47" i="1" s="1"/>
  <c r="D56" i="1"/>
  <c r="E56" i="1" s="1"/>
  <c r="H53" i="1"/>
  <c r="I53" i="1" s="1"/>
  <c r="P49" i="1"/>
  <c r="Q49" i="1"/>
  <c r="V46" i="1"/>
  <c r="W46" i="1" s="1"/>
  <c r="X45" i="1"/>
  <c r="Y45" i="1" s="1"/>
  <c r="Z44" i="1"/>
  <c r="AA44" i="1" s="1"/>
  <c r="R48" i="1"/>
  <c r="S48" i="1" s="1"/>
  <c r="H54" i="1" l="1"/>
  <c r="I54" i="1" s="1"/>
  <c r="D57" i="1"/>
  <c r="E57" i="1"/>
  <c r="R49" i="1"/>
  <c r="S49" i="1" s="1"/>
  <c r="T48" i="1"/>
  <c r="U48" i="1"/>
  <c r="X46" i="1"/>
  <c r="Y46" i="1" s="1"/>
  <c r="F56" i="1"/>
  <c r="G56" i="1"/>
  <c r="N51" i="1"/>
  <c r="O51" i="1"/>
  <c r="B59" i="1"/>
  <c r="C59" i="1"/>
  <c r="V47" i="1"/>
  <c r="W47" i="1" s="1"/>
  <c r="K53" i="1"/>
  <c r="J53" i="1"/>
  <c r="P50" i="1"/>
  <c r="Q50" i="1"/>
  <c r="Z45" i="1"/>
  <c r="AA45" i="1" s="1"/>
  <c r="L52" i="1"/>
  <c r="M52" i="1" s="1"/>
  <c r="L53" i="1" l="1"/>
  <c r="M53" i="1" s="1"/>
  <c r="Z46" i="1"/>
  <c r="AA46" i="1" s="1"/>
  <c r="X47" i="1"/>
  <c r="Y47" i="1" s="1"/>
  <c r="V48" i="1"/>
  <c r="W48" i="1"/>
  <c r="R50" i="1"/>
  <c r="S50" i="1" s="1"/>
  <c r="H55" i="1"/>
  <c r="I55" i="1" s="1"/>
  <c r="J54" i="1"/>
  <c r="K54" i="1" s="1"/>
  <c r="T49" i="1"/>
  <c r="U49" i="1" s="1"/>
  <c r="B60" i="1"/>
  <c r="C60" i="1" s="1"/>
  <c r="N52" i="1"/>
  <c r="O52" i="1" s="1"/>
  <c r="D58" i="1"/>
  <c r="E58" i="1" s="1"/>
  <c r="P51" i="1"/>
  <c r="Q51" i="1" s="1"/>
  <c r="F57" i="1"/>
  <c r="G57" i="1" s="1"/>
  <c r="J55" i="1" l="1"/>
  <c r="K55" i="1" s="1"/>
  <c r="H56" i="1"/>
  <c r="I56" i="1" s="1"/>
  <c r="F58" i="1"/>
  <c r="G58" i="1" s="1"/>
  <c r="P52" i="1"/>
  <c r="Q52" i="1"/>
  <c r="E59" i="1"/>
  <c r="D59" i="1"/>
  <c r="N53" i="1"/>
  <c r="O53" i="1"/>
  <c r="B61" i="1"/>
  <c r="C61" i="1" s="1"/>
  <c r="Z47" i="1"/>
  <c r="AA47" i="1" s="1"/>
  <c r="T50" i="1"/>
  <c r="U50" i="1"/>
  <c r="L54" i="1"/>
  <c r="M54" i="1" s="1"/>
  <c r="R51" i="1"/>
  <c r="S51" i="1" s="1"/>
  <c r="V49" i="1"/>
  <c r="W49" i="1"/>
  <c r="X48" i="1"/>
  <c r="Y48" i="1" s="1"/>
  <c r="B62" i="1" l="1"/>
  <c r="C62" i="1"/>
  <c r="X49" i="1"/>
  <c r="Y49" i="1"/>
  <c r="R52" i="1"/>
  <c r="S52" i="1"/>
  <c r="L55" i="1"/>
  <c r="M55" i="1"/>
  <c r="F59" i="1"/>
  <c r="G59" i="1" s="1"/>
  <c r="H57" i="1"/>
  <c r="I57" i="1" s="1"/>
  <c r="Z48" i="1"/>
  <c r="AA48" i="1"/>
  <c r="J56" i="1"/>
  <c r="K56" i="1" s="1"/>
  <c r="D60" i="1"/>
  <c r="E60" i="1"/>
  <c r="T51" i="1"/>
  <c r="U51" i="1" s="1"/>
  <c r="P53" i="1"/>
  <c r="Q53" i="1"/>
  <c r="V50" i="1"/>
  <c r="W50" i="1" s="1"/>
  <c r="N54" i="1"/>
  <c r="O54" i="1" s="1"/>
  <c r="N55" i="1" l="1"/>
  <c r="O55" i="1" s="1"/>
  <c r="H58" i="1"/>
  <c r="I58" i="1" s="1"/>
  <c r="V51" i="1"/>
  <c r="W51" i="1" s="1"/>
  <c r="F60" i="1"/>
  <c r="G60" i="1" s="1"/>
  <c r="T52" i="1"/>
  <c r="U52" i="1" s="1"/>
  <c r="J57" i="1"/>
  <c r="K57" i="1" s="1"/>
  <c r="D61" i="1"/>
  <c r="E61" i="1" s="1"/>
  <c r="L56" i="1"/>
  <c r="M56" i="1" s="1"/>
  <c r="R53" i="1"/>
  <c r="S53" i="1" s="1"/>
  <c r="Z49" i="1"/>
  <c r="AA49" i="1" s="1"/>
  <c r="X50" i="1"/>
  <c r="Y50" i="1"/>
  <c r="P54" i="1"/>
  <c r="Q54" i="1" s="1"/>
  <c r="B63" i="1"/>
  <c r="C63" i="1" s="1"/>
  <c r="R54" i="1" l="1"/>
  <c r="S54" i="1" s="1"/>
  <c r="L57" i="1"/>
  <c r="M57" i="1" s="1"/>
  <c r="J58" i="1"/>
  <c r="K58" i="1" s="1"/>
  <c r="B64" i="1"/>
  <c r="C64" i="1" s="1"/>
  <c r="F61" i="1"/>
  <c r="G61" i="1" s="1"/>
  <c r="H59" i="1"/>
  <c r="I59" i="1" s="1"/>
  <c r="D62" i="1"/>
  <c r="E62" i="1" s="1"/>
  <c r="T53" i="1"/>
  <c r="U53" i="1" s="1"/>
  <c r="P55" i="1"/>
  <c r="Q55" i="1" s="1"/>
  <c r="Z50" i="1"/>
  <c r="AA50" i="1" s="1"/>
  <c r="N56" i="1"/>
  <c r="O56" i="1" s="1"/>
  <c r="V52" i="1"/>
  <c r="W52" i="1" s="1"/>
  <c r="X51" i="1"/>
  <c r="Y51" i="1" s="1"/>
  <c r="T54" i="1" l="1"/>
  <c r="U54" i="1" s="1"/>
  <c r="D63" i="1"/>
  <c r="E63" i="1" s="1"/>
  <c r="H60" i="1"/>
  <c r="I60" i="1" s="1"/>
  <c r="F62" i="1"/>
  <c r="G62" i="1" s="1"/>
  <c r="C65" i="1"/>
  <c r="B65" i="1"/>
  <c r="V53" i="1"/>
  <c r="W53" i="1" s="1"/>
  <c r="J59" i="1"/>
  <c r="K59" i="1" s="1"/>
  <c r="N57" i="1"/>
  <c r="O57" i="1" s="1"/>
  <c r="L58" i="1"/>
  <c r="M58" i="1" s="1"/>
  <c r="Z51" i="1"/>
  <c r="AA51" i="1" s="1"/>
  <c r="R55" i="1"/>
  <c r="S55" i="1" s="1"/>
  <c r="P56" i="1"/>
  <c r="Q56" i="1" s="1"/>
  <c r="X52" i="1"/>
  <c r="Y52" i="1"/>
  <c r="J60" i="1" l="1"/>
  <c r="K60" i="1" s="1"/>
  <c r="F63" i="1"/>
  <c r="G63" i="1" s="1"/>
  <c r="R56" i="1"/>
  <c r="S56" i="1"/>
  <c r="H61" i="1"/>
  <c r="I61" i="1" s="1"/>
  <c r="Z52" i="1"/>
  <c r="AA52" i="1" s="1"/>
  <c r="D64" i="1"/>
  <c r="E64" i="1" s="1"/>
  <c r="L59" i="1"/>
  <c r="M59" i="1"/>
  <c r="N58" i="1"/>
  <c r="O58" i="1" s="1"/>
  <c r="B66" i="1"/>
  <c r="C66" i="1" s="1"/>
  <c r="X53" i="1"/>
  <c r="Y53" i="1" s="1"/>
  <c r="P57" i="1"/>
  <c r="Q57" i="1" s="1"/>
  <c r="V54" i="1"/>
  <c r="W54" i="1"/>
  <c r="T55" i="1"/>
  <c r="U55" i="1"/>
  <c r="D65" i="1" l="1"/>
  <c r="E65" i="1" s="1"/>
  <c r="H62" i="1"/>
  <c r="I62" i="1" s="1"/>
  <c r="P58" i="1"/>
  <c r="Q58" i="1"/>
  <c r="X54" i="1"/>
  <c r="Y54" i="1" s="1"/>
  <c r="C67" i="1"/>
  <c r="B67" i="1"/>
  <c r="F64" i="1"/>
  <c r="G64" i="1"/>
  <c r="N59" i="1"/>
  <c r="O59" i="1" s="1"/>
  <c r="J61" i="1"/>
  <c r="K61" i="1"/>
  <c r="Z53" i="1"/>
  <c r="AA53" i="1"/>
  <c r="T56" i="1"/>
  <c r="U56" i="1" s="1"/>
  <c r="R57" i="1"/>
  <c r="S57" i="1" s="1"/>
  <c r="V55" i="1"/>
  <c r="W55" i="1" s="1"/>
  <c r="L60" i="1"/>
  <c r="M60" i="1" s="1"/>
  <c r="N60" i="1" l="1"/>
  <c r="O60" i="1" s="1"/>
  <c r="L61" i="1"/>
  <c r="M61" i="1" s="1"/>
  <c r="V56" i="1"/>
  <c r="W56" i="1" s="1"/>
  <c r="R58" i="1"/>
  <c r="S58" i="1" s="1"/>
  <c r="X55" i="1"/>
  <c r="Y55" i="1" s="1"/>
  <c r="H63" i="1"/>
  <c r="I63" i="1"/>
  <c r="D66" i="1"/>
  <c r="E66" i="1" s="1"/>
  <c r="T57" i="1"/>
  <c r="U57" i="1" s="1"/>
  <c r="B68" i="1"/>
  <c r="C68" i="1" s="1"/>
  <c r="Z54" i="1"/>
  <c r="AA54" i="1" s="1"/>
  <c r="J62" i="1"/>
  <c r="K62" i="1" s="1"/>
  <c r="P59" i="1"/>
  <c r="Q59" i="1" s="1"/>
  <c r="F65" i="1"/>
  <c r="G65" i="1"/>
  <c r="D67" i="1" l="1"/>
  <c r="E67" i="1"/>
  <c r="J63" i="1"/>
  <c r="K63" i="1" s="1"/>
  <c r="R59" i="1"/>
  <c r="S59" i="1"/>
  <c r="V57" i="1"/>
  <c r="W57" i="1"/>
  <c r="C69" i="1"/>
  <c r="B69" i="1"/>
  <c r="L62" i="1"/>
  <c r="M62" i="1"/>
  <c r="N61" i="1"/>
  <c r="O61" i="1" s="1"/>
  <c r="Z55" i="1"/>
  <c r="AA55" i="1" s="1"/>
  <c r="X56" i="1"/>
  <c r="Y56" i="1"/>
  <c r="G66" i="1"/>
  <c r="F66" i="1"/>
  <c r="T58" i="1"/>
  <c r="U58" i="1" s="1"/>
  <c r="P60" i="1"/>
  <c r="Q60" i="1" s="1"/>
  <c r="H64" i="1"/>
  <c r="I64" i="1" s="1"/>
  <c r="Z56" i="1" l="1"/>
  <c r="AA56" i="1" s="1"/>
  <c r="J64" i="1"/>
  <c r="K64" i="1" s="1"/>
  <c r="T59" i="1"/>
  <c r="U59" i="1" s="1"/>
  <c r="N62" i="1"/>
  <c r="O62" i="1" s="1"/>
  <c r="H65" i="1"/>
  <c r="I65" i="1" s="1"/>
  <c r="F67" i="1"/>
  <c r="G67" i="1" s="1"/>
  <c r="B70" i="1"/>
  <c r="C70" i="1" s="1"/>
  <c r="X57" i="1"/>
  <c r="Y57" i="1" s="1"/>
  <c r="V58" i="1"/>
  <c r="W58" i="1" s="1"/>
  <c r="R60" i="1"/>
  <c r="S60" i="1" s="1"/>
  <c r="P61" i="1"/>
  <c r="Q61" i="1" s="1"/>
  <c r="L63" i="1"/>
  <c r="M63" i="1" s="1"/>
  <c r="D68" i="1"/>
  <c r="E68" i="1" s="1"/>
  <c r="R61" i="1" l="1"/>
  <c r="S61" i="1" s="1"/>
  <c r="V59" i="1"/>
  <c r="W59" i="1" s="1"/>
  <c r="X58" i="1"/>
  <c r="Y58" i="1" s="1"/>
  <c r="B71" i="1"/>
  <c r="C71" i="1" s="1"/>
  <c r="F68" i="1"/>
  <c r="G68" i="1"/>
  <c r="H66" i="1"/>
  <c r="I66" i="1" s="1"/>
  <c r="D69" i="1"/>
  <c r="E69" i="1" s="1"/>
  <c r="N63" i="1"/>
  <c r="O63" i="1" s="1"/>
  <c r="L64" i="1"/>
  <c r="M64" i="1" s="1"/>
  <c r="T60" i="1"/>
  <c r="U60" i="1" s="1"/>
  <c r="K65" i="1"/>
  <c r="J65" i="1"/>
  <c r="Z57" i="1"/>
  <c r="AA57" i="1" s="1"/>
  <c r="P62" i="1"/>
  <c r="Q62" i="1" s="1"/>
  <c r="L65" i="1" l="1"/>
  <c r="M65" i="1"/>
  <c r="N64" i="1"/>
  <c r="O64" i="1" s="1"/>
  <c r="D70" i="1"/>
  <c r="E70" i="1"/>
  <c r="H67" i="1"/>
  <c r="I67" i="1" s="1"/>
  <c r="P63" i="1"/>
  <c r="Q63" i="1" s="1"/>
  <c r="Z58" i="1"/>
  <c r="AA58" i="1" s="1"/>
  <c r="B72" i="1"/>
  <c r="C72" i="1" s="1"/>
  <c r="X59" i="1"/>
  <c r="Y59" i="1" s="1"/>
  <c r="V60" i="1"/>
  <c r="W60" i="1" s="1"/>
  <c r="T61" i="1"/>
  <c r="U61" i="1" s="1"/>
  <c r="R62" i="1"/>
  <c r="S62" i="1" s="1"/>
  <c r="F69" i="1"/>
  <c r="G69" i="1" s="1"/>
  <c r="J66" i="1"/>
  <c r="K66" i="1" s="1"/>
  <c r="X60" i="1" l="1"/>
  <c r="Y60" i="1" s="1"/>
  <c r="B73" i="1"/>
  <c r="C73" i="1" s="1"/>
  <c r="Z59" i="1"/>
  <c r="AA59" i="1" s="1"/>
  <c r="P64" i="1"/>
  <c r="Q64" i="1" s="1"/>
  <c r="J67" i="1"/>
  <c r="K67" i="1" s="1"/>
  <c r="H68" i="1"/>
  <c r="I68" i="1" s="1"/>
  <c r="F70" i="1"/>
  <c r="G70" i="1"/>
  <c r="R63" i="1"/>
  <c r="S63" i="1" s="1"/>
  <c r="N65" i="1"/>
  <c r="O65" i="1" s="1"/>
  <c r="V61" i="1"/>
  <c r="W61" i="1" s="1"/>
  <c r="T62" i="1"/>
  <c r="U62" i="1" s="1"/>
  <c r="D71" i="1"/>
  <c r="E71" i="1"/>
  <c r="L66" i="1"/>
  <c r="M66" i="1" s="1"/>
  <c r="R64" i="1" l="1"/>
  <c r="S64" i="1" s="1"/>
  <c r="L67" i="1"/>
  <c r="M67" i="1" s="1"/>
  <c r="H69" i="1"/>
  <c r="I69" i="1"/>
  <c r="J68" i="1"/>
  <c r="K68" i="1" s="1"/>
  <c r="T63" i="1"/>
  <c r="U63" i="1" s="1"/>
  <c r="Z60" i="1"/>
  <c r="AA60" i="1"/>
  <c r="B74" i="1"/>
  <c r="C74" i="1" s="1"/>
  <c r="N66" i="1"/>
  <c r="O66" i="1"/>
  <c r="X61" i="1"/>
  <c r="Y61" i="1" s="1"/>
  <c r="V62" i="1"/>
  <c r="W62" i="1" s="1"/>
  <c r="P65" i="1"/>
  <c r="Q65" i="1" s="1"/>
  <c r="D72" i="1"/>
  <c r="E72" i="1"/>
  <c r="F71" i="1"/>
  <c r="G71" i="1" s="1"/>
  <c r="B75" i="1" l="1"/>
  <c r="C75" i="1"/>
  <c r="F72" i="1"/>
  <c r="G72" i="1" s="1"/>
  <c r="P66" i="1"/>
  <c r="Q66" i="1"/>
  <c r="J69" i="1"/>
  <c r="K69" i="1" s="1"/>
  <c r="X62" i="1"/>
  <c r="Y62" i="1" s="1"/>
  <c r="L68" i="1"/>
  <c r="M68" i="1"/>
  <c r="R65" i="1"/>
  <c r="S65" i="1" s="1"/>
  <c r="V63" i="1"/>
  <c r="W63" i="1"/>
  <c r="T64" i="1"/>
  <c r="U64" i="1" s="1"/>
  <c r="O67" i="1"/>
  <c r="N67" i="1"/>
  <c r="H70" i="1"/>
  <c r="I70" i="1" s="1"/>
  <c r="D73" i="1"/>
  <c r="E73" i="1"/>
  <c r="Z61" i="1"/>
  <c r="AA61" i="1" s="1"/>
  <c r="R66" i="1" l="1"/>
  <c r="S66" i="1" s="1"/>
  <c r="Z62" i="1"/>
  <c r="AA62" i="1" s="1"/>
  <c r="X63" i="1"/>
  <c r="Y63" i="1" s="1"/>
  <c r="H71" i="1"/>
  <c r="I71" i="1"/>
  <c r="K70" i="1"/>
  <c r="J70" i="1"/>
  <c r="T65" i="1"/>
  <c r="U65" i="1" s="1"/>
  <c r="F73" i="1"/>
  <c r="G73" i="1" s="1"/>
  <c r="N68" i="1"/>
  <c r="O68" i="1" s="1"/>
  <c r="V64" i="1"/>
  <c r="W64" i="1"/>
  <c r="P67" i="1"/>
  <c r="Q67" i="1" s="1"/>
  <c r="D74" i="1"/>
  <c r="E74" i="1" s="1"/>
  <c r="L69" i="1"/>
  <c r="M69" i="1" s="1"/>
  <c r="B76" i="1"/>
  <c r="C76" i="1" s="1"/>
  <c r="F74" i="1" l="1"/>
  <c r="G74" i="1" s="1"/>
  <c r="B77" i="1"/>
  <c r="C77" i="1" s="1"/>
  <c r="L70" i="1"/>
  <c r="M70" i="1" s="1"/>
  <c r="D75" i="1"/>
  <c r="E75" i="1" s="1"/>
  <c r="X64" i="1"/>
  <c r="Y64" i="1" s="1"/>
  <c r="Z63" i="1"/>
  <c r="AA63" i="1" s="1"/>
  <c r="N69" i="1"/>
  <c r="O69" i="1" s="1"/>
  <c r="R67" i="1"/>
  <c r="S67" i="1" s="1"/>
  <c r="P68" i="1"/>
  <c r="Q68" i="1" s="1"/>
  <c r="J71" i="1"/>
  <c r="K71" i="1" s="1"/>
  <c r="V65" i="1"/>
  <c r="W65" i="1" s="1"/>
  <c r="H72" i="1"/>
  <c r="I72" i="1"/>
  <c r="T66" i="1"/>
  <c r="U66" i="1" s="1"/>
  <c r="R68" i="1" l="1"/>
  <c r="S68" i="1" s="1"/>
  <c r="N70" i="1"/>
  <c r="O70" i="1" s="1"/>
  <c r="Z64" i="1"/>
  <c r="AA64" i="1" s="1"/>
  <c r="T67" i="1"/>
  <c r="U67" i="1" s="1"/>
  <c r="X65" i="1"/>
  <c r="Y65" i="1" s="1"/>
  <c r="D76" i="1"/>
  <c r="E76" i="1"/>
  <c r="L71" i="1"/>
  <c r="M71" i="1" s="1"/>
  <c r="V66" i="1"/>
  <c r="W66" i="1" s="1"/>
  <c r="B78" i="1"/>
  <c r="C78" i="1"/>
  <c r="J72" i="1"/>
  <c r="K72" i="1" s="1"/>
  <c r="F75" i="1"/>
  <c r="G75" i="1" s="1"/>
  <c r="P69" i="1"/>
  <c r="Q69" i="1" s="1"/>
  <c r="H73" i="1"/>
  <c r="I73" i="1" s="1"/>
  <c r="V67" i="1" l="1"/>
  <c r="W67" i="1" s="1"/>
  <c r="L72" i="1"/>
  <c r="M72" i="1" s="1"/>
  <c r="H74" i="1"/>
  <c r="I74" i="1"/>
  <c r="P70" i="1"/>
  <c r="Q70" i="1"/>
  <c r="G76" i="1"/>
  <c r="F76" i="1"/>
  <c r="T68" i="1"/>
  <c r="U68" i="1" s="1"/>
  <c r="J73" i="1"/>
  <c r="K73" i="1" s="1"/>
  <c r="Z65" i="1"/>
  <c r="AA65" i="1"/>
  <c r="N71" i="1"/>
  <c r="O71" i="1" s="1"/>
  <c r="R69" i="1"/>
  <c r="S69" i="1" s="1"/>
  <c r="X66" i="1"/>
  <c r="Y66" i="1" s="1"/>
  <c r="B79" i="1"/>
  <c r="C79" i="1" s="1"/>
  <c r="D77" i="1"/>
  <c r="E77" i="1"/>
  <c r="J74" i="1" l="1"/>
  <c r="K74" i="1" s="1"/>
  <c r="T69" i="1"/>
  <c r="U69" i="1"/>
  <c r="B80" i="1"/>
  <c r="C80" i="1"/>
  <c r="X67" i="1"/>
  <c r="Y67" i="1" s="1"/>
  <c r="O72" i="1"/>
  <c r="N72" i="1"/>
  <c r="L73" i="1"/>
  <c r="M73" i="1" s="1"/>
  <c r="V68" i="1"/>
  <c r="W68" i="1" s="1"/>
  <c r="R70" i="1"/>
  <c r="S70" i="1" s="1"/>
  <c r="F77" i="1"/>
  <c r="G77" i="1" s="1"/>
  <c r="P71" i="1"/>
  <c r="Q71" i="1" s="1"/>
  <c r="D78" i="1"/>
  <c r="E78" i="1" s="1"/>
  <c r="Z66" i="1"/>
  <c r="AA66" i="1"/>
  <c r="H75" i="1"/>
  <c r="I75" i="1" s="1"/>
  <c r="V69" i="1" l="1"/>
  <c r="W69" i="1"/>
  <c r="L74" i="1"/>
  <c r="M74" i="1" s="1"/>
  <c r="H76" i="1"/>
  <c r="I76" i="1" s="1"/>
  <c r="X68" i="1"/>
  <c r="Y68" i="1" s="1"/>
  <c r="E79" i="1"/>
  <c r="D79" i="1"/>
  <c r="F78" i="1"/>
  <c r="G78" i="1" s="1"/>
  <c r="R71" i="1"/>
  <c r="S71" i="1" s="1"/>
  <c r="J75" i="1"/>
  <c r="K75" i="1" s="1"/>
  <c r="P72" i="1"/>
  <c r="Q72" i="1" s="1"/>
  <c r="O73" i="1"/>
  <c r="N73" i="1"/>
  <c r="B81" i="1"/>
  <c r="C81" i="1" s="1"/>
  <c r="Z67" i="1"/>
  <c r="AA67" i="1" s="1"/>
  <c r="T70" i="1"/>
  <c r="U70" i="1"/>
  <c r="X69" i="1" l="1"/>
  <c r="Y69" i="1" s="1"/>
  <c r="J76" i="1"/>
  <c r="K76" i="1" s="1"/>
  <c r="R72" i="1"/>
  <c r="S72" i="1" s="1"/>
  <c r="Z68" i="1"/>
  <c r="AA68" i="1" s="1"/>
  <c r="B82" i="1"/>
  <c r="C82" i="1" s="1"/>
  <c r="H77" i="1"/>
  <c r="I77" i="1"/>
  <c r="L75" i="1"/>
  <c r="M75" i="1" s="1"/>
  <c r="F79" i="1"/>
  <c r="G79" i="1"/>
  <c r="P73" i="1"/>
  <c r="Q73" i="1"/>
  <c r="N74" i="1"/>
  <c r="O74" i="1" s="1"/>
  <c r="D80" i="1"/>
  <c r="E80" i="1" s="1"/>
  <c r="T71" i="1"/>
  <c r="U71" i="1" s="1"/>
  <c r="V70" i="1"/>
  <c r="W70" i="1" s="1"/>
  <c r="L76" i="1" l="1"/>
  <c r="M76" i="1" s="1"/>
  <c r="T72" i="1"/>
  <c r="U72" i="1"/>
  <c r="B83" i="1"/>
  <c r="C83" i="1" s="1"/>
  <c r="D81" i="1"/>
  <c r="E81" i="1"/>
  <c r="N75" i="1"/>
  <c r="O75" i="1"/>
  <c r="R73" i="1"/>
  <c r="S73" i="1" s="1"/>
  <c r="J77" i="1"/>
  <c r="K77" i="1" s="1"/>
  <c r="X70" i="1"/>
  <c r="Y70" i="1" s="1"/>
  <c r="P74" i="1"/>
  <c r="Q74" i="1" s="1"/>
  <c r="Z69" i="1"/>
  <c r="AA69" i="1" s="1"/>
  <c r="V71" i="1"/>
  <c r="W71" i="1" s="1"/>
  <c r="F80" i="1"/>
  <c r="G80" i="1" s="1"/>
  <c r="H78" i="1"/>
  <c r="I78" i="1" s="1"/>
  <c r="R74" i="1" l="1"/>
  <c r="S74" i="1" s="1"/>
  <c r="H79" i="1"/>
  <c r="I79" i="1" s="1"/>
  <c r="F81" i="1"/>
  <c r="G81" i="1" s="1"/>
  <c r="V72" i="1"/>
  <c r="W72" i="1" s="1"/>
  <c r="B84" i="1"/>
  <c r="C84" i="1"/>
  <c r="Z70" i="1"/>
  <c r="AA70" i="1"/>
  <c r="P75" i="1"/>
  <c r="Q75" i="1" s="1"/>
  <c r="X71" i="1"/>
  <c r="Y71" i="1" s="1"/>
  <c r="L77" i="1"/>
  <c r="M77" i="1" s="1"/>
  <c r="J78" i="1"/>
  <c r="K78" i="1" s="1"/>
  <c r="N76" i="1"/>
  <c r="O76" i="1" s="1"/>
  <c r="D82" i="1"/>
  <c r="E82" i="1" s="1"/>
  <c r="T73" i="1"/>
  <c r="U73" i="1" s="1"/>
  <c r="P76" i="1" l="1"/>
  <c r="Q76" i="1" s="1"/>
  <c r="T74" i="1"/>
  <c r="U74" i="1" s="1"/>
  <c r="D83" i="1"/>
  <c r="E83" i="1" s="1"/>
  <c r="V73" i="1"/>
  <c r="W73" i="1" s="1"/>
  <c r="N77" i="1"/>
  <c r="O77" i="1"/>
  <c r="F82" i="1"/>
  <c r="G82" i="1" s="1"/>
  <c r="J79" i="1"/>
  <c r="K79" i="1" s="1"/>
  <c r="H80" i="1"/>
  <c r="I80" i="1"/>
  <c r="L78" i="1"/>
  <c r="M78" i="1" s="1"/>
  <c r="R75" i="1"/>
  <c r="S75" i="1" s="1"/>
  <c r="X72" i="1"/>
  <c r="Y72" i="1" s="1"/>
  <c r="B85" i="1"/>
  <c r="C85" i="1"/>
  <c r="Z71" i="1"/>
  <c r="AA71" i="1" s="1"/>
  <c r="J80" i="1" l="1"/>
  <c r="K80" i="1" s="1"/>
  <c r="F83" i="1"/>
  <c r="G83" i="1" s="1"/>
  <c r="V74" i="1"/>
  <c r="W74" i="1" s="1"/>
  <c r="X73" i="1"/>
  <c r="Y73" i="1" s="1"/>
  <c r="D84" i="1"/>
  <c r="E84" i="1" s="1"/>
  <c r="R76" i="1"/>
  <c r="S76" i="1" s="1"/>
  <c r="T75" i="1"/>
  <c r="U75" i="1" s="1"/>
  <c r="L79" i="1"/>
  <c r="M79" i="1" s="1"/>
  <c r="P77" i="1"/>
  <c r="Q77" i="1" s="1"/>
  <c r="N78" i="1"/>
  <c r="O78" i="1" s="1"/>
  <c r="Z72" i="1"/>
  <c r="AA72" i="1" s="1"/>
  <c r="H81" i="1"/>
  <c r="I81" i="1" s="1"/>
  <c r="B86" i="1"/>
  <c r="C86" i="1" s="1"/>
  <c r="N79" i="1" l="1"/>
  <c r="O79" i="1" s="1"/>
  <c r="P78" i="1"/>
  <c r="Q78" i="1" s="1"/>
  <c r="L80" i="1"/>
  <c r="M80" i="1" s="1"/>
  <c r="T76" i="1"/>
  <c r="U76" i="1" s="1"/>
  <c r="R77" i="1"/>
  <c r="S77" i="1"/>
  <c r="D85" i="1"/>
  <c r="E85" i="1" s="1"/>
  <c r="X74" i="1"/>
  <c r="Y74" i="1" s="1"/>
  <c r="B87" i="1"/>
  <c r="C87" i="1" s="1"/>
  <c r="V75" i="1"/>
  <c r="W75" i="1" s="1"/>
  <c r="H82" i="1"/>
  <c r="I82" i="1" s="1"/>
  <c r="F84" i="1"/>
  <c r="G84" i="1"/>
  <c r="Z73" i="1"/>
  <c r="AA73" i="1"/>
  <c r="J81" i="1"/>
  <c r="K81" i="1" s="1"/>
  <c r="V76" i="1" l="1"/>
  <c r="W76" i="1" s="1"/>
  <c r="B88" i="1"/>
  <c r="C88" i="1" s="1"/>
  <c r="X75" i="1"/>
  <c r="Y75" i="1" s="1"/>
  <c r="D86" i="1"/>
  <c r="E86" i="1"/>
  <c r="J82" i="1"/>
  <c r="K82" i="1" s="1"/>
  <c r="T77" i="1"/>
  <c r="U77" i="1" s="1"/>
  <c r="L81" i="1"/>
  <c r="M81" i="1" s="1"/>
  <c r="P79" i="1"/>
  <c r="Q79" i="1" s="1"/>
  <c r="H83" i="1"/>
  <c r="I83" i="1"/>
  <c r="N80" i="1"/>
  <c r="O80" i="1" s="1"/>
  <c r="Z74" i="1"/>
  <c r="AA74" i="1" s="1"/>
  <c r="F85" i="1"/>
  <c r="G85" i="1"/>
  <c r="R78" i="1"/>
  <c r="S78" i="1"/>
  <c r="L82" i="1" l="1"/>
  <c r="M82" i="1"/>
  <c r="T78" i="1"/>
  <c r="U78" i="1" s="1"/>
  <c r="J83" i="1"/>
  <c r="K83" i="1" s="1"/>
  <c r="Z75" i="1"/>
  <c r="AA75" i="1" s="1"/>
  <c r="N81" i="1"/>
  <c r="O81" i="1" s="1"/>
  <c r="B89" i="1"/>
  <c r="C89" i="1"/>
  <c r="V77" i="1"/>
  <c r="W77" i="1" s="1"/>
  <c r="H84" i="1"/>
  <c r="I84" i="1" s="1"/>
  <c r="D87" i="1"/>
  <c r="E87" i="1"/>
  <c r="R79" i="1"/>
  <c r="S79" i="1" s="1"/>
  <c r="P80" i="1"/>
  <c r="Q80" i="1"/>
  <c r="X76" i="1"/>
  <c r="Y76" i="1" s="1"/>
  <c r="F86" i="1"/>
  <c r="G86" i="1"/>
  <c r="X77" i="1" l="1"/>
  <c r="Y77" i="1"/>
  <c r="N82" i="1"/>
  <c r="O82" i="1"/>
  <c r="Z76" i="1"/>
  <c r="AA76" i="1"/>
  <c r="J84" i="1"/>
  <c r="K84" i="1"/>
  <c r="T79" i="1"/>
  <c r="U79" i="1" s="1"/>
  <c r="H85" i="1"/>
  <c r="I85" i="1" s="1"/>
  <c r="R80" i="1"/>
  <c r="S80" i="1" s="1"/>
  <c r="D88" i="1"/>
  <c r="E88" i="1" s="1"/>
  <c r="F87" i="1"/>
  <c r="G87" i="1" s="1"/>
  <c r="V78" i="1"/>
  <c r="W78" i="1" s="1"/>
  <c r="P81" i="1"/>
  <c r="Q81" i="1" s="1"/>
  <c r="B90" i="1"/>
  <c r="C90" i="1" s="1"/>
  <c r="L83" i="1"/>
  <c r="M83" i="1"/>
  <c r="H86" i="1" l="1"/>
  <c r="I86" i="1"/>
  <c r="T80" i="1"/>
  <c r="U80" i="1"/>
  <c r="B91" i="1"/>
  <c r="C91" i="1"/>
  <c r="P82" i="1"/>
  <c r="Q82" i="1"/>
  <c r="F88" i="1"/>
  <c r="G88" i="1" s="1"/>
  <c r="D89" i="1"/>
  <c r="E89" i="1" s="1"/>
  <c r="R81" i="1"/>
  <c r="S81" i="1" s="1"/>
  <c r="V79" i="1"/>
  <c r="W79" i="1" s="1"/>
  <c r="J85" i="1"/>
  <c r="K85" i="1" s="1"/>
  <c r="L84" i="1"/>
  <c r="M84" i="1" s="1"/>
  <c r="Z77" i="1"/>
  <c r="AA77" i="1" s="1"/>
  <c r="N83" i="1"/>
  <c r="O83" i="1"/>
  <c r="X78" i="1"/>
  <c r="Y78" i="1" s="1"/>
  <c r="D90" i="1" l="1"/>
  <c r="E90" i="1" s="1"/>
  <c r="F89" i="1"/>
  <c r="G89" i="1" s="1"/>
  <c r="Z78" i="1"/>
  <c r="AA78" i="1" s="1"/>
  <c r="L85" i="1"/>
  <c r="M85" i="1"/>
  <c r="J86" i="1"/>
  <c r="K86" i="1"/>
  <c r="V80" i="1"/>
  <c r="W80" i="1" s="1"/>
  <c r="P83" i="1"/>
  <c r="Q83" i="1"/>
  <c r="X79" i="1"/>
  <c r="Y79" i="1" s="1"/>
  <c r="B92" i="1"/>
  <c r="C92" i="1"/>
  <c r="N84" i="1"/>
  <c r="O84" i="1"/>
  <c r="R82" i="1"/>
  <c r="S82" i="1"/>
  <c r="T81" i="1"/>
  <c r="U81" i="1"/>
  <c r="H87" i="1"/>
  <c r="I87" i="1" s="1"/>
  <c r="V81" i="1" l="1"/>
  <c r="W81" i="1" s="1"/>
  <c r="Z79" i="1"/>
  <c r="AA79" i="1"/>
  <c r="F90" i="1"/>
  <c r="G90" i="1"/>
  <c r="X80" i="1"/>
  <c r="Y80" i="1"/>
  <c r="D91" i="1"/>
  <c r="E91" i="1"/>
  <c r="H88" i="1"/>
  <c r="I88" i="1"/>
  <c r="N85" i="1"/>
  <c r="O85" i="1" s="1"/>
  <c r="J87" i="1"/>
  <c r="K87" i="1"/>
  <c r="B93" i="1"/>
  <c r="C93" i="1"/>
  <c r="L86" i="1"/>
  <c r="M86" i="1" s="1"/>
  <c r="T82" i="1"/>
  <c r="U82" i="1" s="1"/>
  <c r="P84" i="1"/>
  <c r="Q84" i="1" s="1"/>
  <c r="R83" i="1"/>
  <c r="S83" i="1" s="1"/>
  <c r="P85" i="1" l="1"/>
  <c r="Q85" i="1"/>
  <c r="T83" i="1"/>
  <c r="U83" i="1" s="1"/>
  <c r="L87" i="1"/>
  <c r="M87" i="1" s="1"/>
  <c r="N86" i="1"/>
  <c r="O86" i="1"/>
  <c r="V82" i="1"/>
  <c r="W82" i="1" s="1"/>
  <c r="D92" i="1"/>
  <c r="E92" i="1"/>
  <c r="B94" i="1"/>
  <c r="C94" i="1"/>
  <c r="X81" i="1"/>
  <c r="Y81" i="1"/>
  <c r="R84" i="1"/>
  <c r="S84" i="1" s="1"/>
  <c r="J88" i="1"/>
  <c r="K88" i="1" s="1"/>
  <c r="F91" i="1"/>
  <c r="G91" i="1"/>
  <c r="Z80" i="1"/>
  <c r="AA80" i="1" s="1"/>
  <c r="H89" i="1"/>
  <c r="I89" i="1"/>
  <c r="Z81" i="1" l="1"/>
  <c r="AA81" i="1" s="1"/>
  <c r="V83" i="1"/>
  <c r="W83" i="1" s="1"/>
  <c r="J89" i="1"/>
  <c r="K89" i="1" s="1"/>
  <c r="R85" i="1"/>
  <c r="S85" i="1" s="1"/>
  <c r="L88" i="1"/>
  <c r="M88" i="1" s="1"/>
  <c r="T84" i="1"/>
  <c r="U84" i="1" s="1"/>
  <c r="N87" i="1"/>
  <c r="O87" i="1" s="1"/>
  <c r="H90" i="1"/>
  <c r="I90" i="1" s="1"/>
  <c r="X82" i="1"/>
  <c r="Y82" i="1" s="1"/>
  <c r="B95" i="1"/>
  <c r="C95" i="1"/>
  <c r="F92" i="1"/>
  <c r="G92" i="1" s="1"/>
  <c r="D93" i="1"/>
  <c r="E93" i="1" s="1"/>
  <c r="P86" i="1"/>
  <c r="Q86" i="1" s="1"/>
  <c r="X83" i="1" l="1"/>
  <c r="Y83" i="1" s="1"/>
  <c r="H91" i="1"/>
  <c r="I91" i="1" s="1"/>
  <c r="N88" i="1"/>
  <c r="O88" i="1" s="1"/>
  <c r="P87" i="1"/>
  <c r="Q87" i="1" s="1"/>
  <c r="L89" i="1"/>
  <c r="M89" i="1" s="1"/>
  <c r="D94" i="1"/>
  <c r="E94" i="1"/>
  <c r="R86" i="1"/>
  <c r="S86" i="1" s="1"/>
  <c r="F93" i="1"/>
  <c r="G93" i="1" s="1"/>
  <c r="J90" i="1"/>
  <c r="K90" i="1"/>
  <c r="V84" i="1"/>
  <c r="W84" i="1" s="1"/>
  <c r="Z82" i="1"/>
  <c r="AA82" i="1" s="1"/>
  <c r="B96" i="1"/>
  <c r="C96" i="1" s="1"/>
  <c r="T85" i="1"/>
  <c r="U85" i="1" s="1"/>
  <c r="F94" i="1" l="1"/>
  <c r="G94" i="1"/>
  <c r="R87" i="1"/>
  <c r="S87" i="1"/>
  <c r="T86" i="1"/>
  <c r="U86" i="1"/>
  <c r="L90" i="1"/>
  <c r="M90" i="1" s="1"/>
  <c r="C97" i="1"/>
  <c r="B97" i="1"/>
  <c r="P88" i="1"/>
  <c r="Q88" i="1" s="1"/>
  <c r="Z83" i="1"/>
  <c r="AA83" i="1" s="1"/>
  <c r="N89" i="1"/>
  <c r="O89" i="1"/>
  <c r="V85" i="1"/>
  <c r="W85" i="1" s="1"/>
  <c r="I92" i="1"/>
  <c r="H92" i="1"/>
  <c r="X84" i="1"/>
  <c r="Y84" i="1"/>
  <c r="J91" i="1"/>
  <c r="K91" i="1"/>
  <c r="D95" i="1"/>
  <c r="E95" i="1" s="1"/>
  <c r="L91" i="1" l="1"/>
  <c r="M91" i="1" s="1"/>
  <c r="P89" i="1"/>
  <c r="Q89" i="1" s="1"/>
  <c r="V86" i="1"/>
  <c r="W86" i="1" s="1"/>
  <c r="D96" i="1"/>
  <c r="E96" i="1"/>
  <c r="Z84" i="1"/>
  <c r="AA84" i="1"/>
  <c r="H93" i="1"/>
  <c r="I93" i="1"/>
  <c r="B98" i="1"/>
  <c r="C98" i="1"/>
  <c r="N90" i="1"/>
  <c r="O90" i="1" s="1"/>
  <c r="T87" i="1"/>
  <c r="U87" i="1" s="1"/>
  <c r="J92" i="1"/>
  <c r="K92" i="1" s="1"/>
  <c r="R88" i="1"/>
  <c r="S88" i="1"/>
  <c r="X85" i="1"/>
  <c r="Y85" i="1" s="1"/>
  <c r="F95" i="1"/>
  <c r="G95" i="1"/>
  <c r="J93" i="1" l="1"/>
  <c r="K93" i="1"/>
  <c r="T88" i="1"/>
  <c r="U88" i="1" s="1"/>
  <c r="V87" i="1"/>
  <c r="W87" i="1"/>
  <c r="N91" i="1"/>
  <c r="O91" i="1"/>
  <c r="L92" i="1"/>
  <c r="M92" i="1" s="1"/>
  <c r="Z85" i="1"/>
  <c r="AA85" i="1"/>
  <c r="D97" i="1"/>
  <c r="E97" i="1"/>
  <c r="F96" i="1"/>
  <c r="G96" i="1"/>
  <c r="X86" i="1"/>
  <c r="Y86" i="1" s="1"/>
  <c r="B99" i="1"/>
  <c r="C99" i="1"/>
  <c r="P90" i="1"/>
  <c r="Q90" i="1" s="1"/>
  <c r="R89" i="1"/>
  <c r="S89" i="1" s="1"/>
  <c r="H94" i="1"/>
  <c r="I94" i="1" s="1"/>
  <c r="L93" i="1" l="1"/>
  <c r="M93" i="1" s="1"/>
  <c r="X87" i="1"/>
  <c r="Y87" i="1" s="1"/>
  <c r="T89" i="1"/>
  <c r="U89" i="1" s="1"/>
  <c r="H95" i="1"/>
  <c r="I95" i="1" s="1"/>
  <c r="R90" i="1"/>
  <c r="S90" i="1" s="1"/>
  <c r="B100" i="1"/>
  <c r="C100" i="1"/>
  <c r="N92" i="1"/>
  <c r="O92" i="1"/>
  <c r="F97" i="1"/>
  <c r="G97" i="1"/>
  <c r="V88" i="1"/>
  <c r="W88" i="1" s="1"/>
  <c r="D98" i="1"/>
  <c r="E98" i="1"/>
  <c r="P91" i="1"/>
  <c r="Q91" i="1" s="1"/>
  <c r="Z86" i="1"/>
  <c r="AA86" i="1" s="1"/>
  <c r="J94" i="1"/>
  <c r="K94" i="1" s="1"/>
  <c r="J95" i="1" l="1"/>
  <c r="K95" i="1" s="1"/>
  <c r="Z87" i="1"/>
  <c r="AA87" i="1" s="1"/>
  <c r="P92" i="1"/>
  <c r="Q92" i="1" s="1"/>
  <c r="H96" i="1"/>
  <c r="I96" i="1" s="1"/>
  <c r="V89" i="1"/>
  <c r="W89" i="1" s="1"/>
  <c r="T90" i="1"/>
  <c r="U90" i="1" s="1"/>
  <c r="L94" i="1"/>
  <c r="M94" i="1"/>
  <c r="D99" i="1"/>
  <c r="E99" i="1" s="1"/>
  <c r="R91" i="1"/>
  <c r="S91" i="1" s="1"/>
  <c r="F98" i="1"/>
  <c r="G98" i="1" s="1"/>
  <c r="N93" i="1"/>
  <c r="O93" i="1"/>
  <c r="X88" i="1"/>
  <c r="Y88" i="1"/>
  <c r="B101" i="1"/>
  <c r="C101" i="1"/>
  <c r="D100" i="1" l="1"/>
  <c r="E100" i="1" s="1"/>
  <c r="T91" i="1"/>
  <c r="U91" i="1" s="1"/>
  <c r="V90" i="1"/>
  <c r="W90" i="1" s="1"/>
  <c r="H97" i="1"/>
  <c r="I97" i="1" s="1"/>
  <c r="F99" i="1"/>
  <c r="G99" i="1" s="1"/>
  <c r="Z88" i="1"/>
  <c r="AA88" i="1" s="1"/>
  <c r="R92" i="1"/>
  <c r="S92" i="1" s="1"/>
  <c r="J96" i="1"/>
  <c r="K96" i="1"/>
  <c r="B102" i="1"/>
  <c r="C102" i="1"/>
  <c r="P93" i="1"/>
  <c r="Q93" i="1" s="1"/>
  <c r="X89" i="1"/>
  <c r="Y89" i="1" s="1"/>
  <c r="L95" i="1"/>
  <c r="M95" i="1" s="1"/>
  <c r="N94" i="1"/>
  <c r="O94" i="1" s="1"/>
  <c r="R93" i="1" l="1"/>
  <c r="S93" i="1" s="1"/>
  <c r="Z89" i="1"/>
  <c r="AA89" i="1" s="1"/>
  <c r="N95" i="1"/>
  <c r="O95" i="1" s="1"/>
  <c r="F100" i="1"/>
  <c r="G100" i="1"/>
  <c r="M96" i="1"/>
  <c r="L96" i="1"/>
  <c r="H98" i="1"/>
  <c r="I98" i="1"/>
  <c r="X90" i="1"/>
  <c r="Y90" i="1" s="1"/>
  <c r="V91" i="1"/>
  <c r="W91" i="1" s="1"/>
  <c r="P94" i="1"/>
  <c r="Q94" i="1" s="1"/>
  <c r="D101" i="1"/>
  <c r="E101" i="1" s="1"/>
  <c r="B103" i="1"/>
  <c r="C103" i="1" s="1"/>
  <c r="J97" i="1"/>
  <c r="K97" i="1" s="1"/>
  <c r="T92" i="1"/>
  <c r="U92" i="1" s="1"/>
  <c r="V92" i="1" l="1"/>
  <c r="W92" i="1" s="1"/>
  <c r="N96" i="1"/>
  <c r="O96" i="1" s="1"/>
  <c r="J98" i="1"/>
  <c r="K98" i="1" s="1"/>
  <c r="B104" i="1"/>
  <c r="C104" i="1"/>
  <c r="D102" i="1"/>
  <c r="E102" i="1"/>
  <c r="P95" i="1"/>
  <c r="Q95" i="1"/>
  <c r="Z90" i="1"/>
  <c r="AA90" i="1" s="1"/>
  <c r="L97" i="1"/>
  <c r="M97" i="1"/>
  <c r="F101" i="1"/>
  <c r="G101" i="1" s="1"/>
  <c r="T93" i="1"/>
  <c r="U93" i="1" s="1"/>
  <c r="X91" i="1"/>
  <c r="Y91" i="1"/>
  <c r="H99" i="1"/>
  <c r="I99" i="1" s="1"/>
  <c r="R94" i="1"/>
  <c r="S94" i="1" s="1"/>
  <c r="R95" i="1" l="1"/>
  <c r="S95" i="1" s="1"/>
  <c r="H100" i="1"/>
  <c r="I100" i="1" s="1"/>
  <c r="T94" i="1"/>
  <c r="U94" i="1" s="1"/>
  <c r="F102" i="1"/>
  <c r="G102" i="1" s="1"/>
  <c r="J99" i="1"/>
  <c r="K99" i="1" s="1"/>
  <c r="N97" i="1"/>
  <c r="O97" i="1"/>
  <c r="V93" i="1"/>
  <c r="W93" i="1" s="1"/>
  <c r="D103" i="1"/>
  <c r="E103" i="1" s="1"/>
  <c r="B105" i="1"/>
  <c r="C105" i="1" s="1"/>
  <c r="L98" i="1"/>
  <c r="M98" i="1" s="1"/>
  <c r="Z91" i="1"/>
  <c r="AA91" i="1" s="1"/>
  <c r="X92" i="1"/>
  <c r="Y92" i="1"/>
  <c r="P96" i="1"/>
  <c r="Q96" i="1" s="1"/>
  <c r="B106" i="1" l="1"/>
  <c r="C106" i="1" s="1"/>
  <c r="D104" i="1"/>
  <c r="E104" i="1" s="1"/>
  <c r="V94" i="1"/>
  <c r="W94" i="1" s="1"/>
  <c r="P97" i="1"/>
  <c r="Q97" i="1" s="1"/>
  <c r="J100" i="1"/>
  <c r="K100" i="1" s="1"/>
  <c r="F103" i="1"/>
  <c r="G103" i="1" s="1"/>
  <c r="T95" i="1"/>
  <c r="U95" i="1" s="1"/>
  <c r="Z92" i="1"/>
  <c r="AA92" i="1" s="1"/>
  <c r="H101" i="1"/>
  <c r="I101" i="1" s="1"/>
  <c r="L99" i="1"/>
  <c r="M99" i="1" s="1"/>
  <c r="R96" i="1"/>
  <c r="S96" i="1" s="1"/>
  <c r="X93" i="1"/>
  <c r="Y93" i="1" s="1"/>
  <c r="N98" i="1"/>
  <c r="O98" i="1" s="1"/>
  <c r="H102" i="1" l="1"/>
  <c r="I102" i="1" s="1"/>
  <c r="Z93" i="1"/>
  <c r="AA93" i="1"/>
  <c r="T96" i="1"/>
  <c r="U96" i="1"/>
  <c r="F104" i="1"/>
  <c r="G104" i="1"/>
  <c r="J101" i="1"/>
  <c r="K101" i="1" s="1"/>
  <c r="P98" i="1"/>
  <c r="Q98" i="1" s="1"/>
  <c r="N99" i="1"/>
  <c r="O99" i="1"/>
  <c r="X94" i="1"/>
  <c r="Y94" i="1" s="1"/>
  <c r="R97" i="1"/>
  <c r="S97" i="1" s="1"/>
  <c r="E105" i="1"/>
  <c r="D105" i="1"/>
  <c r="L100" i="1"/>
  <c r="M100" i="1"/>
  <c r="B107" i="1"/>
  <c r="C107" i="1"/>
  <c r="V95" i="1"/>
  <c r="W95" i="1" s="1"/>
  <c r="V96" i="1" l="1"/>
  <c r="W96" i="1" s="1"/>
  <c r="P99" i="1"/>
  <c r="Q99" i="1"/>
  <c r="J102" i="1"/>
  <c r="K102" i="1" s="1"/>
  <c r="R98" i="1"/>
  <c r="S98" i="1"/>
  <c r="X95" i="1"/>
  <c r="Y95" i="1" s="1"/>
  <c r="H103" i="1"/>
  <c r="I103" i="1"/>
  <c r="D106" i="1"/>
  <c r="E106" i="1" s="1"/>
  <c r="F105" i="1"/>
  <c r="G105" i="1"/>
  <c r="T97" i="1"/>
  <c r="U97" i="1" s="1"/>
  <c r="C108" i="1"/>
  <c r="B108" i="1"/>
  <c r="N100" i="1"/>
  <c r="O100" i="1" s="1"/>
  <c r="Z94" i="1"/>
  <c r="AA94" i="1" s="1"/>
  <c r="L101" i="1"/>
  <c r="M101" i="1" s="1"/>
  <c r="D107" i="1" l="1"/>
  <c r="E107" i="1"/>
  <c r="L102" i="1"/>
  <c r="M102" i="1"/>
  <c r="Z95" i="1"/>
  <c r="AA95" i="1"/>
  <c r="X96" i="1"/>
  <c r="Y96" i="1" s="1"/>
  <c r="O101" i="1"/>
  <c r="N101" i="1"/>
  <c r="J103" i="1"/>
  <c r="K103" i="1"/>
  <c r="T98" i="1"/>
  <c r="U98" i="1" s="1"/>
  <c r="V97" i="1"/>
  <c r="W97" i="1" s="1"/>
  <c r="B109" i="1"/>
  <c r="C109" i="1"/>
  <c r="R99" i="1"/>
  <c r="S99" i="1" s="1"/>
  <c r="F106" i="1"/>
  <c r="G106" i="1"/>
  <c r="P100" i="1"/>
  <c r="Q100" i="1"/>
  <c r="H104" i="1"/>
  <c r="I104" i="1" s="1"/>
  <c r="X97" i="1" l="1"/>
  <c r="Y97" i="1"/>
  <c r="V98" i="1"/>
  <c r="W98" i="1" s="1"/>
  <c r="H105" i="1"/>
  <c r="I105" i="1" s="1"/>
  <c r="T99" i="1"/>
  <c r="U99" i="1" s="1"/>
  <c r="R100" i="1"/>
  <c r="S100" i="1" s="1"/>
  <c r="N102" i="1"/>
  <c r="O102" i="1"/>
  <c r="B110" i="1"/>
  <c r="C110" i="1" s="1"/>
  <c r="Z96" i="1"/>
  <c r="AA96" i="1" s="1"/>
  <c r="P101" i="1"/>
  <c r="Q101" i="1" s="1"/>
  <c r="M103" i="1"/>
  <c r="L103" i="1"/>
  <c r="F107" i="1"/>
  <c r="G107" i="1" s="1"/>
  <c r="J104" i="1"/>
  <c r="K104" i="1" s="1"/>
  <c r="D108" i="1"/>
  <c r="E108" i="1" s="1"/>
  <c r="J105" i="1" l="1"/>
  <c r="K105" i="1" s="1"/>
  <c r="H106" i="1"/>
  <c r="I106" i="1" s="1"/>
  <c r="Z97" i="1"/>
  <c r="AA97" i="1" s="1"/>
  <c r="D109" i="1"/>
  <c r="E109" i="1"/>
  <c r="F108" i="1"/>
  <c r="G108" i="1" s="1"/>
  <c r="P102" i="1"/>
  <c r="Q102" i="1"/>
  <c r="V99" i="1"/>
  <c r="W99" i="1" s="1"/>
  <c r="B111" i="1"/>
  <c r="C111" i="1" s="1"/>
  <c r="L104" i="1"/>
  <c r="M104" i="1"/>
  <c r="R101" i="1"/>
  <c r="S101" i="1" s="1"/>
  <c r="T100" i="1"/>
  <c r="U100" i="1" s="1"/>
  <c r="N103" i="1"/>
  <c r="O103" i="1" s="1"/>
  <c r="X98" i="1"/>
  <c r="Y98" i="1" s="1"/>
  <c r="N104" i="1" l="1"/>
  <c r="O104" i="1" s="1"/>
  <c r="T101" i="1"/>
  <c r="U101" i="1"/>
  <c r="Z98" i="1"/>
  <c r="AA98" i="1" s="1"/>
  <c r="H107" i="1"/>
  <c r="I107" i="1"/>
  <c r="F109" i="1"/>
  <c r="G109" i="1" s="1"/>
  <c r="R102" i="1"/>
  <c r="S102" i="1" s="1"/>
  <c r="B112" i="1"/>
  <c r="C112" i="1"/>
  <c r="J106" i="1"/>
  <c r="K106" i="1"/>
  <c r="L105" i="1"/>
  <c r="M105" i="1" s="1"/>
  <c r="D110" i="1"/>
  <c r="E110" i="1" s="1"/>
  <c r="X99" i="1"/>
  <c r="Y99" i="1" s="1"/>
  <c r="V100" i="1"/>
  <c r="W100" i="1" s="1"/>
  <c r="P103" i="1"/>
  <c r="Q103" i="1"/>
  <c r="R103" i="1" l="1"/>
  <c r="S103" i="1"/>
  <c r="F110" i="1"/>
  <c r="G110" i="1"/>
  <c r="V101" i="1"/>
  <c r="W101" i="1" s="1"/>
  <c r="X100" i="1"/>
  <c r="Y100" i="1" s="1"/>
  <c r="E111" i="1"/>
  <c r="D111" i="1"/>
  <c r="L106" i="1"/>
  <c r="M106" i="1"/>
  <c r="N105" i="1"/>
  <c r="O105" i="1" s="1"/>
  <c r="H108" i="1"/>
  <c r="I108" i="1"/>
  <c r="P104" i="1"/>
  <c r="Q104" i="1" s="1"/>
  <c r="K107" i="1"/>
  <c r="J107" i="1"/>
  <c r="Z99" i="1"/>
  <c r="AA99" i="1" s="1"/>
  <c r="B113" i="1"/>
  <c r="C113" i="1"/>
  <c r="T102" i="1"/>
  <c r="U102" i="1" s="1"/>
  <c r="Z100" i="1" l="1"/>
  <c r="AA100" i="1"/>
  <c r="X101" i="1"/>
  <c r="Y101" i="1"/>
  <c r="V102" i="1"/>
  <c r="W102" i="1" s="1"/>
  <c r="P105" i="1"/>
  <c r="Q105" i="1"/>
  <c r="N106" i="1"/>
  <c r="O106" i="1" s="1"/>
  <c r="J108" i="1"/>
  <c r="K108" i="1" s="1"/>
  <c r="D112" i="1"/>
  <c r="E112" i="1" s="1"/>
  <c r="T103" i="1"/>
  <c r="U103" i="1" s="1"/>
  <c r="H109" i="1"/>
  <c r="I109" i="1" s="1"/>
  <c r="B114" i="1"/>
  <c r="C114" i="1" s="1"/>
  <c r="F111" i="1"/>
  <c r="G111" i="1"/>
  <c r="L107" i="1"/>
  <c r="M107" i="1" s="1"/>
  <c r="R104" i="1"/>
  <c r="S104" i="1" s="1"/>
  <c r="D113" i="1" l="1"/>
  <c r="E113" i="1" s="1"/>
  <c r="J109" i="1"/>
  <c r="K109" i="1" s="1"/>
  <c r="N107" i="1"/>
  <c r="O107" i="1"/>
  <c r="R105" i="1"/>
  <c r="S105" i="1" s="1"/>
  <c r="L108" i="1"/>
  <c r="M108" i="1" s="1"/>
  <c r="V103" i="1"/>
  <c r="W103" i="1" s="1"/>
  <c r="B115" i="1"/>
  <c r="C115" i="1"/>
  <c r="H110" i="1"/>
  <c r="I110" i="1" s="1"/>
  <c r="T104" i="1"/>
  <c r="U104" i="1" s="1"/>
  <c r="P106" i="1"/>
  <c r="Q106" i="1"/>
  <c r="X102" i="1"/>
  <c r="Y102" i="1"/>
  <c r="F112" i="1"/>
  <c r="G112" i="1" s="1"/>
  <c r="Z101" i="1"/>
  <c r="AA101" i="1" s="1"/>
  <c r="L109" i="1" l="1"/>
  <c r="M109" i="1"/>
  <c r="R106" i="1"/>
  <c r="S106" i="1" s="1"/>
  <c r="H111" i="1"/>
  <c r="I111" i="1" s="1"/>
  <c r="V104" i="1"/>
  <c r="W104" i="1" s="1"/>
  <c r="F113" i="1"/>
  <c r="G113" i="1" s="1"/>
  <c r="J110" i="1"/>
  <c r="K110" i="1" s="1"/>
  <c r="Z102" i="1"/>
  <c r="AA102" i="1" s="1"/>
  <c r="T105" i="1"/>
  <c r="U105" i="1" s="1"/>
  <c r="D114" i="1"/>
  <c r="E114" i="1" s="1"/>
  <c r="P107" i="1"/>
  <c r="Q107" i="1" s="1"/>
  <c r="N108" i="1"/>
  <c r="O108" i="1" s="1"/>
  <c r="B116" i="1"/>
  <c r="C116" i="1" s="1"/>
  <c r="X103" i="1"/>
  <c r="Y103" i="1" s="1"/>
  <c r="J111" i="1" l="1"/>
  <c r="K111" i="1" s="1"/>
  <c r="F114" i="1"/>
  <c r="G114" i="1"/>
  <c r="X104" i="1"/>
  <c r="Y104" i="1"/>
  <c r="B117" i="1"/>
  <c r="C117" i="1"/>
  <c r="N109" i="1"/>
  <c r="O109" i="1" s="1"/>
  <c r="H112" i="1"/>
  <c r="I112" i="1" s="1"/>
  <c r="P108" i="1"/>
  <c r="Q108" i="1" s="1"/>
  <c r="D115" i="1"/>
  <c r="E115" i="1" s="1"/>
  <c r="Z103" i="1"/>
  <c r="AA103" i="1" s="1"/>
  <c r="V105" i="1"/>
  <c r="W105" i="1"/>
  <c r="T106" i="1"/>
  <c r="U106" i="1"/>
  <c r="R107" i="1"/>
  <c r="S107" i="1" s="1"/>
  <c r="L110" i="1"/>
  <c r="M110" i="1" s="1"/>
  <c r="H113" i="1" l="1"/>
  <c r="I113" i="1" s="1"/>
  <c r="L111" i="1"/>
  <c r="M111" i="1" s="1"/>
  <c r="N110" i="1"/>
  <c r="O110" i="1"/>
  <c r="R108" i="1"/>
  <c r="S108" i="1"/>
  <c r="Z104" i="1"/>
  <c r="AA104" i="1" s="1"/>
  <c r="D116" i="1"/>
  <c r="E116" i="1" s="1"/>
  <c r="J112" i="1"/>
  <c r="K112" i="1" s="1"/>
  <c r="P109" i="1"/>
  <c r="Q109" i="1" s="1"/>
  <c r="V106" i="1"/>
  <c r="W106" i="1" s="1"/>
  <c r="B118" i="1"/>
  <c r="C118" i="1"/>
  <c r="X105" i="1"/>
  <c r="Y105" i="1" s="1"/>
  <c r="F115" i="1"/>
  <c r="G115" i="1"/>
  <c r="T107" i="1"/>
  <c r="U107" i="1" s="1"/>
  <c r="J113" i="1" l="1"/>
  <c r="K113" i="1" s="1"/>
  <c r="D117" i="1"/>
  <c r="E117" i="1" s="1"/>
  <c r="T108" i="1"/>
  <c r="U108" i="1" s="1"/>
  <c r="Z105" i="1"/>
  <c r="AA105" i="1"/>
  <c r="X106" i="1"/>
  <c r="Y106" i="1" s="1"/>
  <c r="L112" i="1"/>
  <c r="M112" i="1" s="1"/>
  <c r="V107" i="1"/>
  <c r="W107" i="1" s="1"/>
  <c r="H114" i="1"/>
  <c r="I114" i="1" s="1"/>
  <c r="P110" i="1"/>
  <c r="Q110" i="1"/>
  <c r="B119" i="1"/>
  <c r="C119" i="1"/>
  <c r="R109" i="1"/>
  <c r="S109" i="1" s="1"/>
  <c r="N111" i="1"/>
  <c r="O111" i="1"/>
  <c r="F116" i="1"/>
  <c r="G116" i="1" s="1"/>
  <c r="H115" i="1" l="1"/>
  <c r="I115" i="1" s="1"/>
  <c r="F117" i="1"/>
  <c r="G117" i="1" s="1"/>
  <c r="L113" i="1"/>
  <c r="M113" i="1" s="1"/>
  <c r="X107" i="1"/>
  <c r="Y107" i="1" s="1"/>
  <c r="R110" i="1"/>
  <c r="S110" i="1" s="1"/>
  <c r="T109" i="1"/>
  <c r="U109" i="1" s="1"/>
  <c r="D118" i="1"/>
  <c r="E118" i="1" s="1"/>
  <c r="J114" i="1"/>
  <c r="K114" i="1" s="1"/>
  <c r="V108" i="1"/>
  <c r="W108" i="1" s="1"/>
  <c r="B120" i="1"/>
  <c r="C120" i="1"/>
  <c r="P111" i="1"/>
  <c r="Q111" i="1"/>
  <c r="Z106" i="1"/>
  <c r="AA106" i="1" s="1"/>
  <c r="N112" i="1"/>
  <c r="O112" i="1"/>
  <c r="V109" i="1" l="1"/>
  <c r="W109" i="1" s="1"/>
  <c r="J115" i="1"/>
  <c r="K115" i="1" s="1"/>
  <c r="D119" i="1"/>
  <c r="E119" i="1" s="1"/>
  <c r="T110" i="1"/>
  <c r="U110" i="1" s="1"/>
  <c r="R111" i="1"/>
  <c r="S111" i="1" s="1"/>
  <c r="Z107" i="1"/>
  <c r="AA107" i="1" s="1"/>
  <c r="X108" i="1"/>
  <c r="Y108" i="1" s="1"/>
  <c r="L114" i="1"/>
  <c r="M114" i="1"/>
  <c r="F118" i="1"/>
  <c r="G118" i="1" s="1"/>
  <c r="H116" i="1"/>
  <c r="I116" i="1"/>
  <c r="N113" i="1"/>
  <c r="O113" i="1" s="1"/>
  <c r="B121" i="1"/>
  <c r="C121" i="1" s="1"/>
  <c r="P112" i="1"/>
  <c r="Q112" i="1" s="1"/>
  <c r="X109" i="1" l="1"/>
  <c r="Y109" i="1" s="1"/>
  <c r="Z108" i="1"/>
  <c r="AA108" i="1"/>
  <c r="P113" i="1"/>
  <c r="Q113" i="1" s="1"/>
  <c r="R112" i="1"/>
  <c r="S112" i="1"/>
  <c r="C122" i="1"/>
  <c r="B122" i="1"/>
  <c r="T111" i="1"/>
  <c r="U111" i="1" s="1"/>
  <c r="N114" i="1"/>
  <c r="O114" i="1" s="1"/>
  <c r="D120" i="1"/>
  <c r="E120" i="1"/>
  <c r="J116" i="1"/>
  <c r="K116" i="1" s="1"/>
  <c r="G119" i="1"/>
  <c r="F119" i="1"/>
  <c r="H117" i="1"/>
  <c r="I117" i="1" s="1"/>
  <c r="L115" i="1"/>
  <c r="M115" i="1" s="1"/>
  <c r="V110" i="1"/>
  <c r="W110" i="1" s="1"/>
  <c r="V111" i="1" l="1"/>
  <c r="W111" i="1" s="1"/>
  <c r="L116" i="1"/>
  <c r="M116" i="1" s="1"/>
  <c r="H118" i="1"/>
  <c r="I118" i="1"/>
  <c r="J117" i="1"/>
  <c r="K117" i="1"/>
  <c r="O115" i="1"/>
  <c r="N115" i="1"/>
  <c r="X110" i="1"/>
  <c r="Y110" i="1"/>
  <c r="F120" i="1"/>
  <c r="G120" i="1" s="1"/>
  <c r="B123" i="1"/>
  <c r="C123" i="1" s="1"/>
  <c r="R113" i="1"/>
  <c r="S113" i="1" s="1"/>
  <c r="E121" i="1"/>
  <c r="D121" i="1"/>
  <c r="P114" i="1"/>
  <c r="Q114" i="1" s="1"/>
  <c r="Z109" i="1"/>
  <c r="AA109" i="1" s="1"/>
  <c r="T112" i="1"/>
  <c r="U112" i="1"/>
  <c r="Z110" i="1" l="1"/>
  <c r="AA110" i="1" s="1"/>
  <c r="P115" i="1"/>
  <c r="Q115" i="1"/>
  <c r="R114" i="1"/>
  <c r="S114" i="1"/>
  <c r="B124" i="1"/>
  <c r="C124" i="1" s="1"/>
  <c r="L117" i="1"/>
  <c r="M117" i="1" s="1"/>
  <c r="F121" i="1"/>
  <c r="G121" i="1" s="1"/>
  <c r="V112" i="1"/>
  <c r="W112" i="1" s="1"/>
  <c r="D122" i="1"/>
  <c r="E122" i="1"/>
  <c r="N116" i="1"/>
  <c r="O116" i="1" s="1"/>
  <c r="J118" i="1"/>
  <c r="K118" i="1" s="1"/>
  <c r="T113" i="1"/>
  <c r="U113" i="1" s="1"/>
  <c r="H119" i="1"/>
  <c r="I119" i="1" s="1"/>
  <c r="X111" i="1"/>
  <c r="Y111" i="1" s="1"/>
  <c r="V113" i="1" l="1"/>
  <c r="W113" i="1" s="1"/>
  <c r="F122" i="1"/>
  <c r="G122" i="1" s="1"/>
  <c r="L118" i="1"/>
  <c r="M118" i="1"/>
  <c r="X112" i="1"/>
  <c r="Y112" i="1"/>
  <c r="B125" i="1"/>
  <c r="C125" i="1" s="1"/>
  <c r="H120" i="1"/>
  <c r="I120" i="1" s="1"/>
  <c r="T114" i="1"/>
  <c r="U114" i="1" s="1"/>
  <c r="J119" i="1"/>
  <c r="K119" i="1" s="1"/>
  <c r="N117" i="1"/>
  <c r="O117" i="1"/>
  <c r="Z111" i="1"/>
  <c r="AA111" i="1" s="1"/>
  <c r="D123" i="1"/>
  <c r="E123" i="1" s="1"/>
  <c r="R115" i="1"/>
  <c r="S115" i="1" s="1"/>
  <c r="P116" i="1"/>
  <c r="Q116" i="1"/>
  <c r="H121" i="1" l="1"/>
  <c r="I121" i="1"/>
  <c r="B126" i="1"/>
  <c r="C126" i="1" s="1"/>
  <c r="R116" i="1"/>
  <c r="S116" i="1"/>
  <c r="D124" i="1"/>
  <c r="E124" i="1" s="1"/>
  <c r="Z112" i="1"/>
  <c r="AA112" i="1" s="1"/>
  <c r="F123" i="1"/>
  <c r="G123" i="1"/>
  <c r="J120" i="1"/>
  <c r="K120" i="1" s="1"/>
  <c r="N118" i="1"/>
  <c r="O118" i="1" s="1"/>
  <c r="X113" i="1"/>
  <c r="Y113" i="1"/>
  <c r="P117" i="1"/>
  <c r="Q117" i="1" s="1"/>
  <c r="L119" i="1"/>
  <c r="M119" i="1"/>
  <c r="T115" i="1"/>
  <c r="U115" i="1"/>
  <c r="V114" i="1"/>
  <c r="W114" i="1" s="1"/>
  <c r="V115" i="1" l="1"/>
  <c r="W115" i="1" s="1"/>
  <c r="Z113" i="1"/>
  <c r="AA113" i="1" s="1"/>
  <c r="D125" i="1"/>
  <c r="E125" i="1"/>
  <c r="P118" i="1"/>
  <c r="Q118" i="1" s="1"/>
  <c r="B127" i="1"/>
  <c r="C127" i="1" s="1"/>
  <c r="N119" i="1"/>
  <c r="O119" i="1" s="1"/>
  <c r="J121" i="1"/>
  <c r="K121" i="1" s="1"/>
  <c r="X114" i="1"/>
  <c r="Y114" i="1" s="1"/>
  <c r="R117" i="1"/>
  <c r="S117" i="1" s="1"/>
  <c r="T116" i="1"/>
  <c r="U116" i="1" s="1"/>
  <c r="L120" i="1"/>
  <c r="M120" i="1"/>
  <c r="F124" i="1"/>
  <c r="G124" i="1" s="1"/>
  <c r="H122" i="1"/>
  <c r="I122" i="1" s="1"/>
  <c r="J122" i="1" l="1"/>
  <c r="K122" i="1"/>
  <c r="N120" i="1"/>
  <c r="O120" i="1" s="1"/>
  <c r="B128" i="1"/>
  <c r="C128" i="1" s="1"/>
  <c r="H123" i="1"/>
  <c r="I123" i="1"/>
  <c r="F125" i="1"/>
  <c r="G125" i="1"/>
  <c r="T117" i="1"/>
  <c r="U117" i="1" s="1"/>
  <c r="Z114" i="1"/>
  <c r="AA114" i="1" s="1"/>
  <c r="R118" i="1"/>
  <c r="S118" i="1" s="1"/>
  <c r="V116" i="1"/>
  <c r="W116" i="1" s="1"/>
  <c r="X115" i="1"/>
  <c r="Y115" i="1" s="1"/>
  <c r="P119" i="1"/>
  <c r="Q119" i="1" s="1"/>
  <c r="D126" i="1"/>
  <c r="E126" i="1"/>
  <c r="L121" i="1"/>
  <c r="M121" i="1" s="1"/>
  <c r="L122" i="1" l="1"/>
  <c r="M122" i="1" s="1"/>
  <c r="X116" i="1"/>
  <c r="Y116" i="1" s="1"/>
  <c r="B129" i="1"/>
  <c r="C129" i="1" s="1"/>
  <c r="V117" i="1"/>
  <c r="W117" i="1" s="1"/>
  <c r="N121" i="1"/>
  <c r="O121" i="1" s="1"/>
  <c r="R119" i="1"/>
  <c r="S119" i="1" s="1"/>
  <c r="Z115" i="1"/>
  <c r="AA115" i="1" s="1"/>
  <c r="F126" i="1"/>
  <c r="G126" i="1" s="1"/>
  <c r="H124" i="1"/>
  <c r="I124" i="1" s="1"/>
  <c r="D127" i="1"/>
  <c r="E127" i="1"/>
  <c r="P120" i="1"/>
  <c r="Q120" i="1" s="1"/>
  <c r="T118" i="1"/>
  <c r="U118" i="1" s="1"/>
  <c r="J123" i="1"/>
  <c r="K123" i="1" s="1"/>
  <c r="H125" i="1" l="1"/>
  <c r="I125" i="1" s="1"/>
  <c r="F127" i="1"/>
  <c r="G127" i="1" s="1"/>
  <c r="Z116" i="1"/>
  <c r="AA116" i="1" s="1"/>
  <c r="R120" i="1"/>
  <c r="S120" i="1" s="1"/>
  <c r="O122" i="1"/>
  <c r="N122" i="1"/>
  <c r="J124" i="1"/>
  <c r="K124" i="1" s="1"/>
  <c r="V118" i="1"/>
  <c r="W118" i="1"/>
  <c r="T119" i="1"/>
  <c r="U119" i="1" s="1"/>
  <c r="B130" i="1"/>
  <c r="C130" i="1"/>
  <c r="P121" i="1"/>
  <c r="Q121" i="1" s="1"/>
  <c r="X117" i="1"/>
  <c r="Y117" i="1"/>
  <c r="L123" i="1"/>
  <c r="M123" i="1"/>
  <c r="D128" i="1"/>
  <c r="E128" i="1"/>
  <c r="J125" i="1" l="1"/>
  <c r="K125" i="1" s="1"/>
  <c r="P122" i="1"/>
  <c r="Q122" i="1" s="1"/>
  <c r="R121" i="1"/>
  <c r="S121" i="1" s="1"/>
  <c r="Z117" i="1"/>
  <c r="AA117" i="1" s="1"/>
  <c r="F128" i="1"/>
  <c r="G128" i="1" s="1"/>
  <c r="H126" i="1"/>
  <c r="I126" i="1"/>
  <c r="N123" i="1"/>
  <c r="O123" i="1" s="1"/>
  <c r="B131" i="1"/>
  <c r="C131" i="1" s="1"/>
  <c r="D129" i="1"/>
  <c r="E129" i="1" s="1"/>
  <c r="T120" i="1"/>
  <c r="U120" i="1" s="1"/>
  <c r="L124" i="1"/>
  <c r="M124" i="1" s="1"/>
  <c r="V119" i="1"/>
  <c r="W119" i="1" s="1"/>
  <c r="X118" i="1"/>
  <c r="Y118" i="1" s="1"/>
  <c r="V120" i="1" l="1"/>
  <c r="W120" i="1" s="1"/>
  <c r="D130" i="1"/>
  <c r="E130" i="1"/>
  <c r="N124" i="1"/>
  <c r="O124" i="1" s="1"/>
  <c r="X119" i="1"/>
  <c r="Y119" i="1" s="1"/>
  <c r="P123" i="1"/>
  <c r="Q123" i="1"/>
  <c r="B132" i="1"/>
  <c r="C132" i="1"/>
  <c r="F129" i="1"/>
  <c r="G129" i="1"/>
  <c r="Z118" i="1"/>
  <c r="AA118" i="1" s="1"/>
  <c r="R122" i="1"/>
  <c r="S122" i="1" s="1"/>
  <c r="L125" i="1"/>
  <c r="M125" i="1"/>
  <c r="T121" i="1"/>
  <c r="U121" i="1" s="1"/>
  <c r="J126" i="1"/>
  <c r="K126" i="1" s="1"/>
  <c r="H127" i="1"/>
  <c r="I127" i="1"/>
  <c r="J127" i="1" l="1"/>
  <c r="K127" i="1" s="1"/>
  <c r="T122" i="1"/>
  <c r="U122" i="1" s="1"/>
  <c r="X120" i="1"/>
  <c r="Y120" i="1" s="1"/>
  <c r="N125" i="1"/>
  <c r="O125" i="1" s="1"/>
  <c r="R123" i="1"/>
  <c r="S123" i="1" s="1"/>
  <c r="Z119" i="1"/>
  <c r="AA119" i="1" s="1"/>
  <c r="V121" i="1"/>
  <c r="W121" i="1" s="1"/>
  <c r="L126" i="1"/>
  <c r="M126" i="1" s="1"/>
  <c r="P124" i="1"/>
  <c r="Q124" i="1" s="1"/>
  <c r="H128" i="1"/>
  <c r="I128" i="1" s="1"/>
  <c r="F130" i="1"/>
  <c r="G130" i="1" s="1"/>
  <c r="D131" i="1"/>
  <c r="E131" i="1" s="1"/>
  <c r="B133" i="1"/>
  <c r="C133" i="1"/>
  <c r="P125" i="1" l="1"/>
  <c r="Q125" i="1" s="1"/>
  <c r="L127" i="1"/>
  <c r="M127" i="1" s="1"/>
  <c r="V122" i="1"/>
  <c r="W122" i="1" s="1"/>
  <c r="Z120" i="1"/>
  <c r="AA120" i="1" s="1"/>
  <c r="R124" i="1"/>
  <c r="S124" i="1" s="1"/>
  <c r="N126" i="1"/>
  <c r="O126" i="1" s="1"/>
  <c r="X121" i="1"/>
  <c r="Y121" i="1" s="1"/>
  <c r="D132" i="1"/>
  <c r="E132" i="1" s="1"/>
  <c r="F131" i="1"/>
  <c r="G131" i="1"/>
  <c r="H129" i="1"/>
  <c r="I129" i="1" s="1"/>
  <c r="J128" i="1"/>
  <c r="K128" i="1" s="1"/>
  <c r="B134" i="1"/>
  <c r="C134" i="1" s="1"/>
  <c r="T123" i="1"/>
  <c r="U123" i="1" s="1"/>
  <c r="X122" i="1" l="1"/>
  <c r="Y122" i="1" s="1"/>
  <c r="B135" i="1"/>
  <c r="C135" i="1" s="1"/>
  <c r="J129" i="1"/>
  <c r="K129" i="1" s="1"/>
  <c r="V123" i="1"/>
  <c r="W123" i="1" s="1"/>
  <c r="H130" i="1"/>
  <c r="I130" i="1" s="1"/>
  <c r="L128" i="1"/>
  <c r="M128" i="1"/>
  <c r="D133" i="1"/>
  <c r="E133" i="1"/>
  <c r="N127" i="1"/>
  <c r="O127" i="1" s="1"/>
  <c r="T124" i="1"/>
  <c r="U124" i="1"/>
  <c r="Z121" i="1"/>
  <c r="AA121" i="1" s="1"/>
  <c r="P126" i="1"/>
  <c r="Q126" i="1" s="1"/>
  <c r="R125" i="1"/>
  <c r="S125" i="1" s="1"/>
  <c r="F132" i="1"/>
  <c r="G132" i="1" s="1"/>
  <c r="F133" i="1" l="1"/>
  <c r="G133" i="1" s="1"/>
  <c r="R126" i="1"/>
  <c r="S126" i="1" s="1"/>
  <c r="H131" i="1"/>
  <c r="I131" i="1" s="1"/>
  <c r="P127" i="1"/>
  <c r="Q127" i="1" s="1"/>
  <c r="V124" i="1"/>
  <c r="W124" i="1" s="1"/>
  <c r="Z122" i="1"/>
  <c r="AA122" i="1" s="1"/>
  <c r="J130" i="1"/>
  <c r="K130" i="1" s="1"/>
  <c r="B136" i="1"/>
  <c r="C136" i="1" s="1"/>
  <c r="X123" i="1"/>
  <c r="Y123" i="1" s="1"/>
  <c r="N128" i="1"/>
  <c r="O128" i="1" s="1"/>
  <c r="T125" i="1"/>
  <c r="U125" i="1"/>
  <c r="D134" i="1"/>
  <c r="E134" i="1" s="1"/>
  <c r="L129" i="1"/>
  <c r="M129" i="1" s="1"/>
  <c r="N129" i="1" l="1"/>
  <c r="O129" i="1" s="1"/>
  <c r="X124" i="1"/>
  <c r="Y124" i="1" s="1"/>
  <c r="B137" i="1"/>
  <c r="C137" i="1" s="1"/>
  <c r="J131" i="1"/>
  <c r="K131" i="1" s="1"/>
  <c r="Z123" i="1"/>
  <c r="AA123" i="1" s="1"/>
  <c r="V125" i="1"/>
  <c r="W125" i="1" s="1"/>
  <c r="L130" i="1"/>
  <c r="M130" i="1" s="1"/>
  <c r="P128" i="1"/>
  <c r="Q128" i="1"/>
  <c r="D135" i="1"/>
  <c r="E135" i="1" s="1"/>
  <c r="H132" i="1"/>
  <c r="I132" i="1" s="1"/>
  <c r="R127" i="1"/>
  <c r="S127" i="1" s="1"/>
  <c r="F134" i="1"/>
  <c r="G134" i="1" s="1"/>
  <c r="T126" i="1"/>
  <c r="U126" i="1" s="1"/>
  <c r="L131" i="1" l="1"/>
  <c r="M131" i="1" s="1"/>
  <c r="V126" i="1"/>
  <c r="W126" i="1" s="1"/>
  <c r="T127" i="1"/>
  <c r="U127" i="1" s="1"/>
  <c r="F135" i="1"/>
  <c r="G135" i="1" s="1"/>
  <c r="K132" i="1"/>
  <c r="J132" i="1"/>
  <c r="R128" i="1"/>
  <c r="S128" i="1" s="1"/>
  <c r="B138" i="1"/>
  <c r="C138" i="1" s="1"/>
  <c r="H133" i="1"/>
  <c r="I133" i="1"/>
  <c r="X125" i="1"/>
  <c r="Y125" i="1" s="1"/>
  <c r="D136" i="1"/>
  <c r="E136" i="1" s="1"/>
  <c r="N130" i="1"/>
  <c r="O130" i="1" s="1"/>
  <c r="Z124" i="1"/>
  <c r="AA124" i="1" s="1"/>
  <c r="P129" i="1"/>
  <c r="Q129" i="1"/>
  <c r="B139" i="1" l="1"/>
  <c r="C139" i="1" s="1"/>
  <c r="R129" i="1"/>
  <c r="S129" i="1" s="1"/>
  <c r="Z125" i="1"/>
  <c r="AA125" i="1" s="1"/>
  <c r="F136" i="1"/>
  <c r="G136" i="1" s="1"/>
  <c r="O131" i="1"/>
  <c r="N131" i="1"/>
  <c r="T128" i="1"/>
  <c r="U128" i="1" s="1"/>
  <c r="D137" i="1"/>
  <c r="E137" i="1"/>
  <c r="V127" i="1"/>
  <c r="W127" i="1" s="1"/>
  <c r="X126" i="1"/>
  <c r="Y126" i="1"/>
  <c r="L132" i="1"/>
  <c r="M132" i="1" s="1"/>
  <c r="J133" i="1"/>
  <c r="K133" i="1" s="1"/>
  <c r="P130" i="1"/>
  <c r="Q130" i="1" s="1"/>
  <c r="H134" i="1"/>
  <c r="I134" i="1"/>
  <c r="T129" i="1" l="1"/>
  <c r="U129" i="1" s="1"/>
  <c r="P131" i="1"/>
  <c r="Q131" i="1" s="1"/>
  <c r="J134" i="1"/>
  <c r="K134" i="1" s="1"/>
  <c r="F137" i="1"/>
  <c r="G137" i="1" s="1"/>
  <c r="L133" i="1"/>
  <c r="M133" i="1"/>
  <c r="R130" i="1"/>
  <c r="S130" i="1" s="1"/>
  <c r="V128" i="1"/>
  <c r="W128" i="1" s="1"/>
  <c r="B140" i="1"/>
  <c r="C140" i="1" s="1"/>
  <c r="N132" i="1"/>
  <c r="O132" i="1"/>
  <c r="X127" i="1"/>
  <c r="Y127" i="1"/>
  <c r="H135" i="1"/>
  <c r="I135" i="1" s="1"/>
  <c r="Z126" i="1"/>
  <c r="AA126" i="1"/>
  <c r="D138" i="1"/>
  <c r="E138" i="1"/>
  <c r="B141" i="1" l="1"/>
  <c r="C141" i="1" s="1"/>
  <c r="V129" i="1"/>
  <c r="W129" i="1"/>
  <c r="R131" i="1"/>
  <c r="S131" i="1" s="1"/>
  <c r="H136" i="1"/>
  <c r="I136" i="1" s="1"/>
  <c r="F138" i="1"/>
  <c r="G138" i="1" s="1"/>
  <c r="J135" i="1"/>
  <c r="K135" i="1" s="1"/>
  <c r="P132" i="1"/>
  <c r="Q132" i="1" s="1"/>
  <c r="T130" i="1"/>
  <c r="U130" i="1" s="1"/>
  <c r="X128" i="1"/>
  <c r="Y128" i="1" s="1"/>
  <c r="L134" i="1"/>
  <c r="M134" i="1" s="1"/>
  <c r="N133" i="1"/>
  <c r="O133" i="1" s="1"/>
  <c r="D139" i="1"/>
  <c r="E139" i="1" s="1"/>
  <c r="Z127" i="1"/>
  <c r="AA127" i="1" s="1"/>
  <c r="T131" i="1" l="1"/>
  <c r="U131" i="1" s="1"/>
  <c r="P133" i="1"/>
  <c r="Q133" i="1" s="1"/>
  <c r="J136" i="1"/>
  <c r="K136" i="1" s="1"/>
  <c r="F139" i="1"/>
  <c r="G139" i="1" s="1"/>
  <c r="H137" i="1"/>
  <c r="I137" i="1" s="1"/>
  <c r="Z128" i="1"/>
  <c r="AA128" i="1"/>
  <c r="R132" i="1"/>
  <c r="S132" i="1" s="1"/>
  <c r="D140" i="1"/>
  <c r="E140" i="1" s="1"/>
  <c r="N134" i="1"/>
  <c r="O134" i="1" s="1"/>
  <c r="L135" i="1"/>
  <c r="M135" i="1" s="1"/>
  <c r="B142" i="1"/>
  <c r="C142" i="1"/>
  <c r="X129" i="1"/>
  <c r="Y129" i="1" s="1"/>
  <c r="V130" i="1"/>
  <c r="W130" i="1" s="1"/>
  <c r="N135" i="1" l="1"/>
  <c r="O135" i="1"/>
  <c r="D141" i="1"/>
  <c r="E141" i="1" s="1"/>
  <c r="R133" i="1"/>
  <c r="S133" i="1" s="1"/>
  <c r="V131" i="1"/>
  <c r="W131" i="1" s="1"/>
  <c r="I138" i="1"/>
  <c r="H138" i="1"/>
  <c r="X130" i="1"/>
  <c r="Y130" i="1" s="1"/>
  <c r="F140" i="1"/>
  <c r="G140" i="1" s="1"/>
  <c r="J137" i="1"/>
  <c r="K137" i="1" s="1"/>
  <c r="P134" i="1"/>
  <c r="Q134" i="1" s="1"/>
  <c r="M136" i="1"/>
  <c r="L136" i="1"/>
  <c r="T132" i="1"/>
  <c r="U132" i="1" s="1"/>
  <c r="Z129" i="1"/>
  <c r="AA129" i="1" s="1"/>
  <c r="F141" i="1" l="1"/>
  <c r="G141" i="1" s="1"/>
  <c r="D142" i="1"/>
  <c r="E142" i="1" s="1"/>
  <c r="X131" i="1"/>
  <c r="Y131" i="1" s="1"/>
  <c r="V132" i="1"/>
  <c r="W132" i="1"/>
  <c r="T133" i="1"/>
  <c r="U133" i="1" s="1"/>
  <c r="P135" i="1"/>
  <c r="Q135" i="1" s="1"/>
  <c r="J138" i="1"/>
  <c r="K138" i="1" s="1"/>
  <c r="L137" i="1"/>
  <c r="M137" i="1" s="1"/>
  <c r="H139" i="1"/>
  <c r="I139" i="1" s="1"/>
  <c r="R134" i="1"/>
  <c r="S134" i="1"/>
  <c r="Z130" i="1"/>
  <c r="AA130" i="1"/>
  <c r="N136" i="1"/>
  <c r="O136" i="1" s="1"/>
  <c r="H140" i="1" l="1"/>
  <c r="I140" i="1" s="1"/>
  <c r="L138" i="1"/>
  <c r="M138" i="1"/>
  <c r="J139" i="1"/>
  <c r="K139" i="1"/>
  <c r="P136" i="1"/>
  <c r="Q136" i="1" s="1"/>
  <c r="T134" i="1"/>
  <c r="U134" i="1" s="1"/>
  <c r="N137" i="1"/>
  <c r="O137" i="1"/>
  <c r="X132" i="1"/>
  <c r="Y132" i="1" s="1"/>
  <c r="F142" i="1"/>
  <c r="G142" i="1" s="1"/>
  <c r="R135" i="1"/>
  <c r="S135" i="1" s="1"/>
  <c r="V133" i="1"/>
  <c r="W133" i="1" s="1"/>
  <c r="Z131" i="1"/>
  <c r="AA131" i="1"/>
  <c r="R136" i="1" l="1"/>
  <c r="S136" i="1"/>
  <c r="P137" i="1"/>
  <c r="Q137" i="1" s="1"/>
  <c r="X133" i="1"/>
  <c r="Y133" i="1" s="1"/>
  <c r="H141" i="1"/>
  <c r="I141" i="1"/>
  <c r="V134" i="1"/>
  <c r="W134" i="1" s="1"/>
  <c r="T135" i="1"/>
  <c r="U135" i="1" s="1"/>
  <c r="J140" i="1"/>
  <c r="K140" i="1" s="1"/>
  <c r="L139" i="1"/>
  <c r="M139" i="1" s="1"/>
  <c r="Z132" i="1"/>
  <c r="AA132" i="1" s="1"/>
  <c r="N138" i="1"/>
  <c r="O138" i="1" s="1"/>
  <c r="T136" i="1" l="1"/>
  <c r="U136" i="1" s="1"/>
  <c r="X134" i="1"/>
  <c r="Y134" i="1" s="1"/>
  <c r="N139" i="1"/>
  <c r="O139" i="1" s="1"/>
  <c r="P138" i="1"/>
  <c r="Q138" i="1" s="1"/>
  <c r="Z133" i="1"/>
  <c r="AA133" i="1" s="1"/>
  <c r="L140" i="1"/>
  <c r="M140" i="1" s="1"/>
  <c r="J141" i="1"/>
  <c r="K141" i="1"/>
  <c r="V135" i="1"/>
  <c r="W135" i="1" s="1"/>
  <c r="H142" i="1"/>
  <c r="I142" i="1" s="1"/>
  <c r="R137" i="1"/>
  <c r="S137" i="1" s="1"/>
  <c r="V136" i="1" l="1"/>
  <c r="W136" i="1" s="1"/>
  <c r="L141" i="1"/>
  <c r="M141" i="1" s="1"/>
  <c r="Z134" i="1"/>
  <c r="AA134" i="1"/>
  <c r="P139" i="1"/>
  <c r="Q139" i="1" s="1"/>
  <c r="O140" i="1"/>
  <c r="N140" i="1"/>
  <c r="X135" i="1"/>
  <c r="Y135" i="1"/>
  <c r="R138" i="1"/>
  <c r="S138" i="1" s="1"/>
  <c r="T137" i="1"/>
  <c r="U137" i="1" s="1"/>
  <c r="J142" i="1"/>
  <c r="K142" i="1"/>
  <c r="P140" i="1" l="1"/>
  <c r="Q140" i="1" s="1"/>
  <c r="T138" i="1"/>
  <c r="U138" i="1" s="1"/>
  <c r="L142" i="1"/>
  <c r="M142" i="1" s="1"/>
  <c r="V137" i="1"/>
  <c r="W137" i="1"/>
  <c r="N141" i="1"/>
  <c r="O141" i="1" s="1"/>
  <c r="Z135" i="1"/>
  <c r="AA135" i="1" s="1"/>
  <c r="R139" i="1"/>
  <c r="S139" i="1"/>
  <c r="X136" i="1"/>
  <c r="Y136" i="1" s="1"/>
  <c r="Z136" i="1" l="1"/>
  <c r="AA136" i="1" s="1"/>
  <c r="N142" i="1"/>
  <c r="O142" i="1" s="1"/>
  <c r="T139" i="1"/>
  <c r="U139" i="1" s="1"/>
  <c r="P141" i="1"/>
  <c r="Q141" i="1"/>
  <c r="V138" i="1"/>
  <c r="W138" i="1" s="1"/>
  <c r="X137" i="1"/>
  <c r="Y137" i="1" s="1"/>
  <c r="R140" i="1"/>
  <c r="S140" i="1" s="1"/>
  <c r="X138" i="1" l="1"/>
  <c r="Y138" i="1" s="1"/>
  <c r="T140" i="1"/>
  <c r="U140" i="1" s="1"/>
  <c r="R141" i="1"/>
  <c r="S141" i="1" s="1"/>
  <c r="V139" i="1"/>
  <c r="W139" i="1" s="1"/>
  <c r="P142" i="1"/>
  <c r="Q142" i="1" s="1"/>
  <c r="Z137" i="1"/>
  <c r="AA137" i="1" s="1"/>
  <c r="Z138" i="1" l="1"/>
  <c r="AA138" i="1" s="1"/>
  <c r="V140" i="1"/>
  <c r="W140" i="1"/>
  <c r="R142" i="1"/>
  <c r="S142" i="1" s="1"/>
  <c r="T141" i="1"/>
  <c r="U141" i="1" s="1"/>
  <c r="X139" i="1"/>
  <c r="Y139" i="1" s="1"/>
  <c r="T142" i="1" l="1"/>
  <c r="U142" i="1" s="1"/>
  <c r="X140" i="1"/>
  <c r="Y140" i="1"/>
  <c r="V141" i="1"/>
  <c r="W141" i="1" s="1"/>
  <c r="Z139" i="1"/>
  <c r="AA139" i="1"/>
  <c r="V142" i="1" l="1"/>
  <c r="W142" i="1" s="1"/>
  <c r="Z140" i="1"/>
  <c r="AA140" i="1" s="1"/>
  <c r="X141" i="1"/>
  <c r="Y141" i="1" s="1"/>
  <c r="X142" i="1" l="1"/>
  <c r="Y142" i="1" s="1"/>
  <c r="Z141" i="1"/>
  <c r="AA141" i="1" s="1"/>
  <c r="Z142" i="1" l="1"/>
  <c r="AA142" i="1" s="1"/>
</calcChain>
</file>

<file path=xl/sharedStrings.xml><?xml version="1.0" encoding="utf-8"?>
<sst xmlns="http://schemas.openxmlformats.org/spreadsheetml/2006/main" count="90" uniqueCount="25">
  <si>
    <t>Smallest Debt</t>
  </si>
  <si>
    <t>Largest Debt</t>
  </si>
  <si>
    <t>Balance</t>
  </si>
  <si>
    <t>Minimum Payment</t>
  </si>
  <si>
    <t>Month</t>
  </si>
  <si>
    <t>Payment</t>
  </si>
  <si>
    <t>Interest Rate</t>
  </si>
  <si>
    <t>(beyond minimum debt payments)</t>
  </si>
  <si>
    <t>Instructions:</t>
  </si>
  <si>
    <t>3) Scroll down to see how quickly you could get out of debt!</t>
  </si>
  <si>
    <t>This spreadsheet is provided to help you track you debt over a longer timeline. Download it to your computer and customize it to reflect your specific situation and numbers.</t>
  </si>
  <si>
    <t>1) Fill in cells H12 and H13: the monthly amount you can put toward your debt and the one-time amount you can allocate as an initial lump sum.</t>
  </si>
  <si>
    <t>One-Time Lump Sum</t>
  </si>
  <si>
    <t xml:space="preserve">Available Monthly </t>
  </si>
  <si>
    <t>2) Fill in your debts (starting in cell C17) from smallest to largest. (Include the minimum payments and interest rates.)</t>
  </si>
  <si>
    <t>THE DEBT SNOWBALL</t>
  </si>
  <si>
    <t>Credit Card1</t>
  </si>
  <si>
    <t>Credit Card2</t>
  </si>
  <si>
    <t>Credit Card 3</t>
  </si>
  <si>
    <t>Credit Card 4</t>
  </si>
  <si>
    <t>Student Loan</t>
  </si>
  <si>
    <t>HVAC</t>
  </si>
  <si>
    <t>Personal Loan</t>
  </si>
  <si>
    <t>Car</t>
  </si>
  <si>
    <t>(Debt)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</si>
</sst>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36"/>
      <color theme="2" tint="-0.749992370372631"/>
      <name val="Calibri (Body)"/>
    </font>
    <font>
      <b/>
      <sz val="14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A9195"/>
        <bgColor indexed="64"/>
      </patternFill>
    </fill>
    <fill>
      <patternFill patternType="solid">
        <fgColor rgb="FF244A5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1" applyFont="1" applyFill="1"/>
    <xf numFmtId="0" fontId="4" fillId="0" borderId="0" xfId="0" applyFont="1"/>
    <xf numFmtId="44" fontId="4" fillId="0" borderId="0" xfId="1" applyFont="1" applyFill="1"/>
    <xf numFmtId="44" fontId="4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44" fontId="5" fillId="0" borderId="0" xfId="3" applyNumberFormat="1" applyFont="1" applyAlignment="1">
      <alignment horizontal="right"/>
    </xf>
    <xf numFmtId="0" fontId="4" fillId="0" borderId="5" xfId="0" applyFont="1" applyBorder="1"/>
    <xf numFmtId="0" fontId="2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/>
    <xf numFmtId="44" fontId="6" fillId="0" borderId="10" xfId="1" applyFont="1" applyBorder="1"/>
    <xf numFmtId="0" fontId="6" fillId="0" borderId="11" xfId="0" applyFont="1" applyBorder="1"/>
    <xf numFmtId="0" fontId="6" fillId="0" borderId="2" xfId="0" applyFont="1" applyBorder="1"/>
    <xf numFmtId="44" fontId="7" fillId="0" borderId="2" xfId="1" applyFont="1" applyBorder="1"/>
    <xf numFmtId="44" fontId="7" fillId="0" borderId="10" xfId="1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13" xfId="0" applyFont="1" applyBorder="1"/>
    <xf numFmtId="44" fontId="4" fillId="0" borderId="0" xfId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1" applyFont="1" applyAlignment="1">
      <alignment horizontal="left" vertical="center"/>
    </xf>
    <xf numFmtId="44" fontId="4" fillId="0" borderId="0" xfId="0" applyNumberFormat="1" applyFont="1"/>
    <xf numFmtId="0" fontId="2" fillId="2" borderId="0" xfId="0" applyFont="1" applyFill="1" applyAlignment="1">
      <alignment horizontal="left" indent="1"/>
    </xf>
    <xf numFmtId="44" fontId="2" fillId="2" borderId="0" xfId="1" applyFont="1" applyFill="1"/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4" fontId="4" fillId="3" borderId="2" xfId="1" applyFont="1" applyFill="1" applyBorder="1"/>
    <xf numFmtId="44" fontId="4" fillId="3" borderId="6" xfId="1" applyFont="1" applyFill="1" applyBorder="1"/>
    <xf numFmtId="0" fontId="4" fillId="4" borderId="0" xfId="0" applyFont="1" applyFill="1"/>
    <xf numFmtId="44" fontId="4" fillId="4" borderId="0" xfId="1" applyFont="1" applyFill="1"/>
    <xf numFmtId="0" fontId="2" fillId="0" borderId="0" xfId="0" applyFont="1" applyAlignment="1">
      <alignment horizontal="left" vertical="center"/>
    </xf>
    <xf numFmtId="44" fontId="4" fillId="3" borderId="9" xfId="1" applyFont="1" applyFill="1" applyBorder="1"/>
    <xf numFmtId="164" fontId="4" fillId="3" borderId="12" xfId="2" applyNumberFormat="1" applyFont="1" applyFill="1" applyBorder="1"/>
    <xf numFmtId="44" fontId="4" fillId="3" borderId="0" xfId="1" applyFont="1" applyFill="1" applyBorder="1"/>
    <xf numFmtId="164" fontId="4" fillId="3" borderId="6" xfId="2" applyNumberFormat="1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A9195"/>
      <color rgb="FF244A5C"/>
      <color rgb="FF70B5B8"/>
      <color rgb="FF243918"/>
      <color rgb="FF0A0F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2118</xdr:colOff>
      <xdr:row>13</xdr:row>
      <xdr:rowOff>120384</xdr:rowOff>
    </xdr:from>
    <xdr:to>
      <xdr:col>11</xdr:col>
      <xdr:colOff>1143000</xdr:colOff>
      <xdr:row>15</xdr:row>
      <xdr:rowOff>141552</xdr:rowOff>
    </xdr:to>
    <xdr:sp macro="" textlink="">
      <xdr:nvSpPr>
        <xdr:cNvPr id="2" name="Isosceles Triangle 3">
          <a:extLst>
            <a:ext uri="{FF2B5EF4-FFF2-40B4-BE49-F238E27FC236}">
              <a16:creationId xmlns:a16="http://schemas.microsoft.com/office/drawing/2014/main" id="{6DF48475-971B-0346-BE17-48A849F87D5A}"/>
            </a:ext>
          </a:extLst>
        </xdr:cNvPr>
        <xdr:cNvSpPr/>
      </xdr:nvSpPr>
      <xdr:spPr>
        <a:xfrm rot="16200000">
          <a:off x="6806803" y="-1790832"/>
          <a:ext cx="497418" cy="10749226"/>
        </a:xfrm>
        <a:prstGeom prst="triangl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22000">
              <a:schemeClr val="accent1">
                <a:lumMod val="45000"/>
                <a:lumOff val="55000"/>
              </a:schemeClr>
            </a:gs>
            <a:gs pos="38000">
              <a:schemeClr val="accent1">
                <a:lumMod val="45000"/>
                <a:lumOff val="55000"/>
              </a:schemeClr>
            </a:gs>
            <a:gs pos="60000">
              <a:srgbClr val="244A5C"/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369093</xdr:colOff>
      <xdr:row>0</xdr:row>
      <xdr:rowOff>202406</xdr:rowOff>
    </xdr:from>
    <xdr:to>
      <xdr:col>6</xdr:col>
      <xdr:colOff>71437</xdr:colOff>
      <xdr:row>7</xdr:row>
      <xdr:rowOff>172268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9452EC-222A-858F-8963-FFDE03CE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202406"/>
          <a:ext cx="5679282" cy="163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42"/>
  <sheetViews>
    <sheetView tabSelected="1" zoomScale="80" zoomScaleNormal="80" workbookViewId="0">
      <selection activeCell="J24" sqref="J24"/>
    </sheetView>
  </sheetViews>
  <sheetFormatPr defaultColWidth="8.85546875" defaultRowHeight="18.75"/>
  <cols>
    <col min="1" max="1" width="7.28515625" style="8" customWidth="1"/>
    <col min="2" max="2" width="17.85546875" style="5" customWidth="1"/>
    <col min="3" max="3" width="14" style="7" customWidth="1"/>
    <col min="4" max="4" width="19.7109375" style="5" customWidth="1"/>
    <col min="5" max="5" width="12.7109375" style="7" customWidth="1"/>
    <col min="6" max="6" width="18.140625" style="5" bestFit="1" customWidth="1"/>
    <col min="7" max="7" width="14.140625" style="7" customWidth="1"/>
    <col min="8" max="8" width="18.140625" style="5" bestFit="1" customWidth="1"/>
    <col min="9" max="9" width="13.140625" style="7" customWidth="1"/>
    <col min="10" max="10" width="20.140625" style="5" customWidth="1"/>
    <col min="11" max="11" width="13.85546875" style="7" customWidth="1"/>
    <col min="12" max="12" width="18.140625" style="5" bestFit="1" customWidth="1"/>
    <col min="13" max="13" width="18" style="7" customWidth="1"/>
    <col min="14" max="14" width="18.140625" style="5" bestFit="1" customWidth="1"/>
    <col min="15" max="15" width="13" style="5" customWidth="1"/>
    <col min="16" max="16" width="18.140625" style="5" bestFit="1" customWidth="1"/>
    <col min="17" max="17" width="14.5703125" style="5" customWidth="1"/>
    <col min="18" max="18" width="18.140625" style="5" bestFit="1" customWidth="1"/>
    <col min="19" max="19" width="12.140625" style="5" bestFit="1" customWidth="1"/>
    <col min="20" max="20" width="18.140625" style="5" bestFit="1" customWidth="1"/>
    <col min="21" max="21" width="12.140625" style="5" bestFit="1" customWidth="1"/>
    <col min="22" max="22" width="18.140625" style="5" bestFit="1" customWidth="1"/>
    <col min="23" max="23" width="12.140625" style="5" bestFit="1" customWidth="1"/>
    <col min="24" max="24" width="18.140625" style="5" bestFit="1" customWidth="1"/>
    <col min="25" max="25" width="12.140625" style="5" bestFit="1" customWidth="1"/>
    <col min="26" max="26" width="18.140625" style="5" bestFit="1" customWidth="1"/>
    <col min="27" max="27" width="12.140625" style="5" bestFit="1" customWidth="1"/>
    <col min="28" max="28" width="18.140625" style="5" bestFit="1" customWidth="1"/>
    <col min="29" max="29" width="12.140625" style="5" bestFit="1" customWidth="1"/>
    <col min="30" max="30" width="18.140625" style="5" bestFit="1" customWidth="1"/>
    <col min="31" max="31" width="12.140625" style="5" bestFit="1" customWidth="1"/>
    <col min="32" max="32" width="18.140625" style="5" bestFit="1" customWidth="1"/>
    <col min="33" max="33" width="12.140625" style="5" bestFit="1" customWidth="1"/>
    <col min="34" max="16384" width="8.85546875" style="5"/>
  </cols>
  <sheetData>
    <row r="1" spans="1:33">
      <c r="A1" s="2"/>
      <c r="B1" s="3"/>
      <c r="C1" s="4"/>
      <c r="D1" s="3"/>
      <c r="E1" s="4"/>
      <c r="F1" s="3"/>
      <c r="G1" s="4"/>
      <c r="H1" s="3"/>
      <c r="I1" s="4"/>
      <c r="J1" s="3"/>
      <c r="K1" s="4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2"/>
      <c r="B2" s="3"/>
      <c r="C2" s="4"/>
      <c r="D2" s="3"/>
      <c r="E2" s="4"/>
      <c r="F2" s="3"/>
      <c r="G2" s="4"/>
      <c r="H2" s="4"/>
      <c r="I2" s="4"/>
      <c r="J2" s="3"/>
      <c r="K2" s="4"/>
      <c r="L2" s="3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2"/>
      <c r="B3" s="3"/>
      <c r="C3" s="4"/>
      <c r="D3" s="3"/>
      <c r="E3" s="4"/>
      <c r="F3" s="3"/>
      <c r="G3" s="4"/>
      <c r="H3" s="32" t="s">
        <v>10</v>
      </c>
      <c r="I3" s="4"/>
      <c r="J3" s="3"/>
      <c r="K3" s="4"/>
      <c r="L3" s="3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>
      <c r="A4" s="2"/>
      <c r="B4" s="3"/>
      <c r="C4" s="4"/>
      <c r="D4" s="3"/>
      <c r="E4" s="4"/>
      <c r="F4" s="3"/>
      <c r="G4" s="4"/>
      <c r="H4" s="4"/>
      <c r="I4" s="4"/>
      <c r="J4" s="3"/>
      <c r="K4" s="4"/>
      <c r="L4" s="3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2"/>
      <c r="B5" s="3"/>
      <c r="C5" s="4"/>
      <c r="D5" s="3"/>
      <c r="E5" s="4"/>
      <c r="F5" s="3"/>
      <c r="G5" s="4"/>
      <c r="H5" s="33" t="s">
        <v>8</v>
      </c>
      <c r="I5" s="4"/>
      <c r="J5" s="3"/>
      <c r="K5" s="4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>
      <c r="A6" s="2"/>
      <c r="B6" s="3"/>
      <c r="C6" s="4"/>
      <c r="D6" s="3"/>
      <c r="E6" s="4"/>
      <c r="F6" s="3"/>
      <c r="G6" s="4"/>
      <c r="H6" s="4" t="s">
        <v>11</v>
      </c>
      <c r="I6" s="4"/>
      <c r="J6" s="2"/>
      <c r="K6" s="4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s="2"/>
      <c r="B7" s="3"/>
      <c r="C7" s="4"/>
      <c r="D7" s="3"/>
      <c r="E7" s="4"/>
      <c r="F7" s="3"/>
      <c r="G7" s="4"/>
      <c r="H7" s="4" t="s">
        <v>14</v>
      </c>
      <c r="I7" s="4"/>
      <c r="J7" s="2"/>
      <c r="K7" s="4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>
      <c r="A8" s="2"/>
      <c r="B8" s="3"/>
      <c r="C8" s="4"/>
      <c r="D8" s="3"/>
      <c r="E8" s="4"/>
      <c r="F8" s="3"/>
      <c r="G8" s="4"/>
      <c r="H8" s="4" t="s">
        <v>9</v>
      </c>
      <c r="I8" s="4"/>
      <c r="J8" s="2"/>
      <c r="K8" s="4"/>
      <c r="L8" s="3"/>
      <c r="M8" s="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36" customHeight="1">
      <c r="A9" s="2"/>
      <c r="B9" s="3"/>
      <c r="C9" s="4"/>
      <c r="D9" s="3"/>
      <c r="E9" s="4"/>
      <c r="F9" s="3"/>
      <c r="G9" s="4"/>
      <c r="H9" s="3"/>
      <c r="I9" s="4"/>
      <c r="J9" s="3"/>
      <c r="K9" s="4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9.75" customHeight="1">
      <c r="A10" s="38"/>
      <c r="B10" s="38"/>
      <c r="C10" s="38"/>
      <c r="D10" s="38"/>
      <c r="E10" s="38"/>
      <c r="F10" s="38"/>
      <c r="G10" s="38"/>
      <c r="H10" s="38"/>
      <c r="I10" s="39"/>
      <c r="J10" s="38"/>
      <c r="K10" s="39"/>
      <c r="L10" s="38"/>
      <c r="M10" s="39"/>
      <c r="N10" s="39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ht="21" customHeight="1" thickBot="1">
      <c r="C11" s="6"/>
      <c r="E11" s="6"/>
      <c r="G11" s="6"/>
      <c r="I11" s="6"/>
      <c r="K11" s="6"/>
      <c r="M11" s="6"/>
      <c r="N11" s="6"/>
    </row>
    <row r="12" spans="1:33" ht="18" customHeight="1">
      <c r="B12" s="34" t="s">
        <v>15</v>
      </c>
      <c r="C12" s="35"/>
      <c r="D12" s="35"/>
      <c r="F12" s="9"/>
      <c r="G12" s="10" t="s">
        <v>13</v>
      </c>
      <c r="H12" s="36">
        <v>200</v>
      </c>
      <c r="I12" s="11" t="s">
        <v>7</v>
      </c>
      <c r="J12" s="12"/>
      <c r="M12" s="13"/>
    </row>
    <row r="13" spans="1:33" ht="19.5" thickBot="1">
      <c r="B13" s="35"/>
      <c r="C13" s="35"/>
      <c r="D13" s="35"/>
      <c r="F13" s="14"/>
      <c r="G13" s="15" t="s">
        <v>12</v>
      </c>
      <c r="H13" s="37">
        <v>200</v>
      </c>
      <c r="I13" s="16"/>
      <c r="J13" s="17"/>
    </row>
    <row r="15" spans="1:33">
      <c r="B15" s="1" t="s">
        <v>0</v>
      </c>
      <c r="M15" s="40" t="s">
        <v>1</v>
      </c>
    </row>
    <row r="16" spans="1:33" ht="24.95" customHeight="1" thickBot="1"/>
    <row r="17" spans="1:27">
      <c r="B17" s="18" t="s">
        <v>16</v>
      </c>
      <c r="C17" s="19"/>
      <c r="D17" s="20" t="s">
        <v>17</v>
      </c>
      <c r="E17" s="19"/>
      <c r="F17" s="20" t="s">
        <v>18</v>
      </c>
      <c r="G17" s="19"/>
      <c r="H17" s="20" t="s">
        <v>19</v>
      </c>
      <c r="I17" s="19"/>
      <c r="J17" s="20" t="s">
        <v>20</v>
      </c>
      <c r="K17" s="19"/>
      <c r="L17" s="20" t="s">
        <v>21</v>
      </c>
      <c r="M17" s="23"/>
      <c r="N17" s="20" t="s">
        <v>22</v>
      </c>
      <c r="O17" s="23"/>
      <c r="P17" s="21" t="s">
        <v>23</v>
      </c>
      <c r="Q17" s="22"/>
      <c r="R17" s="20" t="s">
        <v>24</v>
      </c>
      <c r="S17" s="23"/>
      <c r="T17" s="20" t="s">
        <v>24</v>
      </c>
      <c r="U17" s="23"/>
      <c r="V17" s="20" t="s">
        <v>24</v>
      </c>
      <c r="W17" s="23"/>
      <c r="X17" s="20" t="s">
        <v>24</v>
      </c>
      <c r="Y17" s="23"/>
      <c r="Z17" s="20" t="s">
        <v>24</v>
      </c>
      <c r="AA17" s="23"/>
    </row>
    <row r="18" spans="1:27">
      <c r="B18" s="24" t="s">
        <v>2</v>
      </c>
      <c r="C18" s="41">
        <v>797</v>
      </c>
      <c r="D18" s="25" t="s">
        <v>2</v>
      </c>
      <c r="E18" s="43">
        <v>937</v>
      </c>
      <c r="F18" s="25" t="s">
        <v>2</v>
      </c>
      <c r="G18" s="41">
        <v>945</v>
      </c>
      <c r="H18" s="25" t="s">
        <v>2</v>
      </c>
      <c r="I18" s="41">
        <v>1380</v>
      </c>
      <c r="J18" s="25" t="s">
        <v>2</v>
      </c>
      <c r="K18" s="41">
        <v>1476</v>
      </c>
      <c r="L18" s="25" t="s">
        <v>2</v>
      </c>
      <c r="M18" s="41">
        <v>1579</v>
      </c>
      <c r="N18" s="25" t="s">
        <v>2</v>
      </c>
      <c r="O18" s="41">
        <v>2795</v>
      </c>
      <c r="P18" s="5" t="s">
        <v>2</v>
      </c>
      <c r="Q18" s="41">
        <v>19147</v>
      </c>
      <c r="R18" s="25" t="s">
        <v>2</v>
      </c>
      <c r="S18" s="41">
        <v>0</v>
      </c>
      <c r="T18" s="25" t="s">
        <v>2</v>
      </c>
      <c r="U18" s="41">
        <v>0</v>
      </c>
      <c r="V18" s="25" t="s">
        <v>2</v>
      </c>
      <c r="W18" s="41">
        <v>0</v>
      </c>
      <c r="X18" s="25" t="s">
        <v>2</v>
      </c>
      <c r="Y18" s="41">
        <v>0</v>
      </c>
      <c r="Z18" s="25" t="s">
        <v>2</v>
      </c>
      <c r="AA18" s="41">
        <v>0</v>
      </c>
    </row>
    <row r="19" spans="1:27">
      <c r="B19" s="24" t="s">
        <v>3</v>
      </c>
      <c r="C19" s="41">
        <v>30</v>
      </c>
      <c r="D19" s="25" t="s">
        <v>3</v>
      </c>
      <c r="E19" s="43">
        <v>30</v>
      </c>
      <c r="F19" s="25" t="s">
        <v>3</v>
      </c>
      <c r="G19" s="41">
        <v>75</v>
      </c>
      <c r="H19" s="25" t="s">
        <v>3</v>
      </c>
      <c r="I19" s="41">
        <v>41</v>
      </c>
      <c r="J19" s="25" t="s">
        <v>3</v>
      </c>
      <c r="K19" s="41">
        <v>45</v>
      </c>
      <c r="L19" s="25" t="s">
        <v>3</v>
      </c>
      <c r="M19" s="41">
        <v>80</v>
      </c>
      <c r="N19" s="25" t="s">
        <v>3</v>
      </c>
      <c r="O19" s="41">
        <v>50</v>
      </c>
      <c r="P19" s="5" t="s">
        <v>3</v>
      </c>
      <c r="Q19" s="41">
        <v>375</v>
      </c>
      <c r="R19" s="25" t="s">
        <v>3</v>
      </c>
      <c r="S19" s="41">
        <v>0</v>
      </c>
      <c r="T19" s="25" t="s">
        <v>3</v>
      </c>
      <c r="U19" s="41">
        <v>0</v>
      </c>
      <c r="V19" s="25" t="s">
        <v>3</v>
      </c>
      <c r="W19" s="41">
        <v>0</v>
      </c>
      <c r="X19" s="25" t="s">
        <v>3</v>
      </c>
      <c r="Y19" s="41">
        <v>0</v>
      </c>
      <c r="Z19" s="25" t="s">
        <v>3</v>
      </c>
      <c r="AA19" s="41">
        <v>0</v>
      </c>
    </row>
    <row r="20" spans="1:27" ht="19.5" thickBot="1">
      <c r="B20" s="14" t="s">
        <v>6</v>
      </c>
      <c r="C20" s="42">
        <v>0.219</v>
      </c>
      <c r="D20" s="26" t="s">
        <v>6</v>
      </c>
      <c r="E20" s="44">
        <v>0.22739999999999999</v>
      </c>
      <c r="F20" s="26" t="s">
        <v>6</v>
      </c>
      <c r="G20" s="42">
        <v>0.18</v>
      </c>
      <c r="H20" s="26" t="s">
        <v>6</v>
      </c>
      <c r="I20" s="42">
        <v>0.19989999999999999</v>
      </c>
      <c r="J20" s="26" t="s">
        <v>6</v>
      </c>
      <c r="K20" s="42">
        <v>0.23649999999999999</v>
      </c>
      <c r="L20" s="26" t="s">
        <v>6</v>
      </c>
      <c r="M20" s="42">
        <v>0.15</v>
      </c>
      <c r="N20" s="26" t="s">
        <v>6</v>
      </c>
      <c r="O20" s="42">
        <v>0.20549999999999999</v>
      </c>
      <c r="P20" s="16" t="s">
        <v>6</v>
      </c>
      <c r="Q20" s="42">
        <v>9.5500000000000002E-2</v>
      </c>
      <c r="R20" s="26" t="s">
        <v>6</v>
      </c>
      <c r="S20" s="42">
        <v>0</v>
      </c>
      <c r="T20" s="26" t="s">
        <v>6</v>
      </c>
      <c r="U20" s="42">
        <v>0</v>
      </c>
      <c r="V20" s="26" t="s">
        <v>6</v>
      </c>
      <c r="W20" s="42">
        <v>0</v>
      </c>
      <c r="X20" s="26" t="s">
        <v>6</v>
      </c>
      <c r="Y20" s="42">
        <v>0</v>
      </c>
      <c r="Z20" s="26" t="s">
        <v>6</v>
      </c>
      <c r="AA20" s="42">
        <v>0</v>
      </c>
    </row>
    <row r="21" spans="1:27">
      <c r="C21" s="27"/>
      <c r="E21" s="27"/>
      <c r="G21" s="27"/>
      <c r="I21" s="27"/>
      <c r="K21" s="27"/>
      <c r="M21" s="27"/>
      <c r="O21" s="27"/>
      <c r="Q21" s="27"/>
      <c r="S21" s="27"/>
      <c r="U21" s="27"/>
      <c r="W21" s="27"/>
      <c r="Y21" s="27"/>
      <c r="AA21" s="27"/>
    </row>
    <row r="22" spans="1:27">
      <c r="A22" s="28" t="s">
        <v>4</v>
      </c>
      <c r="B22" s="29" t="s">
        <v>5</v>
      </c>
      <c r="C22" s="30" t="s">
        <v>2</v>
      </c>
      <c r="D22" s="29" t="s">
        <v>5</v>
      </c>
      <c r="E22" s="30" t="s">
        <v>2</v>
      </c>
      <c r="F22" s="29" t="s">
        <v>5</v>
      </c>
      <c r="G22" s="30" t="s">
        <v>2</v>
      </c>
      <c r="H22" s="29" t="s">
        <v>5</v>
      </c>
      <c r="I22" s="30" t="s">
        <v>2</v>
      </c>
      <c r="J22" s="29" t="s">
        <v>5</v>
      </c>
      <c r="K22" s="30" t="s">
        <v>2</v>
      </c>
      <c r="L22" s="29" t="s">
        <v>5</v>
      </c>
      <c r="M22" s="30" t="s">
        <v>2</v>
      </c>
      <c r="N22" s="29" t="s">
        <v>5</v>
      </c>
      <c r="O22" s="30" t="s">
        <v>2</v>
      </c>
      <c r="P22" s="29" t="s">
        <v>5</v>
      </c>
      <c r="Q22" s="30" t="s">
        <v>2</v>
      </c>
      <c r="R22" s="29" t="s">
        <v>5</v>
      </c>
      <c r="S22" s="30" t="s">
        <v>2</v>
      </c>
      <c r="T22" s="29" t="s">
        <v>5</v>
      </c>
      <c r="U22" s="30" t="s">
        <v>2</v>
      </c>
      <c r="V22" s="29" t="s">
        <v>5</v>
      </c>
      <c r="W22" s="30" t="s">
        <v>2</v>
      </c>
      <c r="X22" s="29" t="s">
        <v>5</v>
      </c>
      <c r="Y22" s="30" t="s">
        <v>2</v>
      </c>
      <c r="Z22" s="29" t="s">
        <v>5</v>
      </c>
      <c r="AA22" s="30" t="s">
        <v>2</v>
      </c>
    </row>
    <row r="23" spans="1:27">
      <c r="A23" s="8">
        <v>1</v>
      </c>
      <c r="B23" s="31">
        <f>IF((H13+H12)&gt;=C18,C18,(H12+H13+C19))</f>
        <v>430</v>
      </c>
      <c r="C23" s="6">
        <f>IF(C18-B23&lt;0,0,(C18-B23))</f>
        <v>367</v>
      </c>
      <c r="D23" s="6">
        <f>IF((H12+H13)&gt;=(C18+E18),E18,IF(AND(B23=C18,B23&lt;&gt;0),(H12+H13-C18+E19),E19))</f>
        <v>30</v>
      </c>
      <c r="E23" s="6">
        <f>E18-D23</f>
        <v>907</v>
      </c>
      <c r="F23" s="6">
        <f>IF((H12+H13)&gt;=(E18+G18+C18),G18,IF(AND(D23=E18, D23&lt;&gt;0),(H12+H13-E18-C18+G19),G19))</f>
        <v>75</v>
      </c>
      <c r="G23" s="6">
        <f>G18-F23</f>
        <v>870</v>
      </c>
      <c r="H23" s="6">
        <f>IF((H12+H13)&gt;=(G18+I18+E18+C18),I18,IF(AND(F23=G18, F23&lt;&gt;0),(H12+H13-G18-E18-C18+I19),I19))</f>
        <v>41</v>
      </c>
      <c r="I23" s="6">
        <f>I18-H23</f>
        <v>1339</v>
      </c>
      <c r="J23" s="6">
        <f>IF((H12+H13)&gt;=(I18+K18+G18+E18+C18),K18,IF(AND(H23=I18,H23&lt;&gt;0),(H12+H13-I18-G18-E18-C18+K19),K19))</f>
        <v>45</v>
      </c>
      <c r="K23" s="6">
        <f>K18-J23</f>
        <v>1431</v>
      </c>
      <c r="L23" s="6">
        <f>IF((H12+H13)&gt;=(K18+M18+I18+G18+E18+C18),M18,IF(AND(J23=K18,J23&lt;&gt;0),(H12+H13-K18-I18-G18-E18-C18+M19),M19))</f>
        <v>80</v>
      </c>
      <c r="M23" s="6">
        <f>M18-L23</f>
        <v>1499</v>
      </c>
      <c r="N23" s="6">
        <f>IF(($H$12+$H$13)&gt;=(M18+O18+K18+I18+G18+E18+C18),O18,IF(AND(L23=M$18,L23&lt;&gt;0),($H$12+$H$13-M18-K18-I18-G18-E18-C18+O19),O19))</f>
        <v>50</v>
      </c>
      <c r="O23" s="6">
        <f>O18-N23</f>
        <v>2745</v>
      </c>
      <c r="P23" s="6">
        <f>IF(($H$12+$H$13)&gt;=(O18+Q18+M18+K18+I18+G18+E18+C18),Q18,IF(AND(N23=O$18,N23&lt;&gt;0),($H$12+$H$13-O18-M18-K18-I18-G18-E18-C18+Q19),Q19))</f>
        <v>375</v>
      </c>
      <c r="Q23" s="6">
        <f>Q18-P23</f>
        <v>18772</v>
      </c>
      <c r="R23" s="6">
        <f>IF(($H$12+$H$13)&gt;=(Q18+S18+O18+M18+K18+I18+G18+E18+C18),S18,IF(AND(P23=Q$18,P23&lt;&gt;0),($H$12+$H$13-Q18-O18-M18-K18-I18-G18-E18-C18+S19),S19))</f>
        <v>0</v>
      </c>
      <c r="S23" s="6">
        <f>S18-R23</f>
        <v>0</v>
      </c>
      <c r="T23" s="6">
        <f>IF(($H$12+$H$13)&gt;=(S18+U18+Q18+O18+M18+K18+I18+G18+E18+C18),U18,IF(AND(R23=S$18,R23&lt;&gt;0),($H$12+$H$13-S18-Q18-O18-M18-K18-I18-G18-E18-C18+U19),U19))</f>
        <v>0</v>
      </c>
      <c r="U23" s="6">
        <f>U18-T23</f>
        <v>0</v>
      </c>
      <c r="V23" s="6">
        <f>IF(($H$12+$H$13)&gt;=(U18+W18+S18+Q18+O18+M18+K18+I18+G18+E18+C18),W18,IF(AND(T23=U$18,T23&lt;&gt;0),($H$12+$H$13-U18-S18-Q18-O18-M18-K18-I18-G18-E18-C18+W19),W19))</f>
        <v>0</v>
      </c>
      <c r="W23" s="6">
        <f>W18-V23</f>
        <v>0</v>
      </c>
      <c r="X23" s="6">
        <f>IF(($H$12+$H$13)&gt;=(W18+Y18+U18+S18+Q18+O18+M18+K18+I18+G18+E18+C18),Y18,IF(AND(V23=W$18,V23&lt;&gt;0),($H$12+$H$13-W18-U18-S18-Q18-O18-M18-K18-I18-G18-E18-C18+Y19),Y19))</f>
        <v>0</v>
      </c>
      <c r="Y23" s="6">
        <f>Y18-X23</f>
        <v>0</v>
      </c>
      <c r="Z23" s="6">
        <f>IF(($H$12+$H$13)&gt;=(Y18+AA18+W18+U18+S18+Q18+O18+M18+K18+I18+G18+E18+C18),AA18,IF(AND(X23=Y$18,X23&lt;&gt;0),($H$12+$H$13-Y18-W18-U18-S18-Q18-O18-M18-K18-I18-G18-E18-C18+AA19),AA19))</f>
        <v>0</v>
      </c>
      <c r="AA23" s="6">
        <f>AA18-Z23</f>
        <v>0</v>
      </c>
    </row>
    <row r="24" spans="1:27">
      <c r="A24" s="8">
        <v>2</v>
      </c>
      <c r="B24" s="31">
        <f>IF((C23-$H$12-$C$19)&lt;=0,($H$12+(C23-$H$12)),($H$12+$C$19))</f>
        <v>230</v>
      </c>
      <c r="C24" s="6">
        <f>IF((C23-B24)&lt;=0.0001,0,(C23-B24)*(1+(C$20/12)))</f>
        <v>139.50025000000002</v>
      </c>
      <c r="D24" s="6">
        <f>IF(AND(((E23-$H$12+B24-E$19-C$19)&lt;=0),C24=0),E23,IF((E23-$E$19-$H$12)&lt;=0,E23,IF(C24=0,$H$12-B24+E$19+C$19,E$19)))</f>
        <v>30</v>
      </c>
      <c r="E24" s="6">
        <f t="shared" ref="E24:E87" si="0">IF((E23-D24)&lt;=0.0001,0,(E23-D24)*(1+(E$20/12)))</f>
        <v>893.61914999999999</v>
      </c>
      <c r="F24" s="6">
        <f t="shared" ref="F24:F87" si="1">IF(AND(((G23-$H$12+D24+B24-G$19-E$19-C$19)&lt;=0),E24+C24=0),G23, IF(AND((G23-G$19-$H$12)&lt;=0, E24=0),G23,IF(G$19&gt;=G23, G23, IF(AND(E24=0,C24=0), $H$12-D24-B24+G$19+E$19+C$19,G$19))))</f>
        <v>75</v>
      </c>
      <c r="G24" s="6">
        <f t="shared" ref="G24:G87" si="2">IF((G23-F24)&lt;=0.0001,0,(G23-F24)*(1+(G$20/12)))</f>
        <v>806.92499999999995</v>
      </c>
      <c r="H24" s="6">
        <f t="shared" ref="H24:H35" si="3">IF(AND(((I23-$H$12+F24+D24+B24-I$19-G$19-E$19-C$19)&lt;=0),G24+E24+C24=0),I23, IF(AND((I23-I$19-$H$12)&lt;=0, G24=0),I23,IF(I$19&gt;=I23, I23, IF(AND(G24=0,E24=0,C24=0), $H$12-F24-D24-B24+I$19+G$19+E$19+C$19,I$19))))</f>
        <v>41</v>
      </c>
      <c r="I24" s="6">
        <f t="shared" ref="I24:I87" si="4">IF((I23-H24)&lt;=0.0001,0,(I23-H24)*(1+(I$20/12)))</f>
        <v>1319.6225166666668</v>
      </c>
      <c r="J24" s="6">
        <f>IF(AND(((K23-$H$12+H24+F24+D24+B24-K$19-I$19-G$19-E$19-C$19)&lt;=0),I24+G24+E24+C24=0),K23, IF(AND((K23-K$19-$H$12)&lt;=0, I24=0),K23,IF(K$19&gt;=K23, K23, IF(AND(I24=0,G24=0,E24=0,C24=0), $H$12-H24-F24-D24-B24+K$19+I$19+G$19+E$19+C$19,K$19))))</f>
        <v>45</v>
      </c>
      <c r="K24" s="6">
        <f t="shared" ref="K24:K87" si="5">IF((K23-J24)&lt;=0.0001,0,(K23-J24)*(1+(K$20/12)))</f>
        <v>1413.3157500000002</v>
      </c>
      <c r="L24" s="6">
        <f>IF(AND(((M23-$H$12+J24+H24+F24+D24-M$19-K$19-I$19-G$19-E$19-C$19)&lt;=0),K24+I24+G24+E24=0),M23, IF(AND((M23-M$19-$H$12)&lt;=0, K24=0),M23,IF(M$19&gt;=M23, M23, IF(AND(K24=0,I24=0,G24=0,E24=0), $H$12-J24-H24-F24-D24+M$19+K$19+I$19+G$19+E$19+C$19,M$19))))</f>
        <v>80</v>
      </c>
      <c r="M24" s="6">
        <f t="shared" ref="M24:M87" si="6">IF((M23-L24)&lt;=0.0001,0,(M23-L24)*(1+(M$20/12)))</f>
        <v>1436.7375</v>
      </c>
      <c r="N24" s="6">
        <f t="shared" ref="N24:N87" si="7">IF(AND(((O23-$H$12+L24+J24+H24+F24-O$19-M$19-K$19-I$19-G$19-E$19-C$19)&lt;=0),M24+K24+I24+G24=0),O23, IF(AND((O23-O$19-$H$12)&lt;=0, M24=0),O23,IF(O$19&gt;=O23, O23, IF(AND(M24=0,K24=0,I24=0,G24=0), $H$12-L24-J24-H24-F24+O$19+M$19+K$19+I$19+G$19+E$19+C$19,O$19))))</f>
        <v>50</v>
      </c>
      <c r="O24" s="6">
        <f t="shared" ref="O24:O87" si="8">IF((O23-N24)&lt;=0.0001,0,(O23-N24)*(1+(O$20/12)))</f>
        <v>2741.151875</v>
      </c>
      <c r="P24" s="6">
        <f t="shared" ref="P24:P87" si="9">IF(AND(((Q23-$H$12+N24+L24+J24+H24-Q$19-O$19-M$19-K$19-I$19-G$19-E$19-C$19)&lt;=0),O24+M24+K24+I24=0),Q23, IF(AND((Q23-Q$19-$H$12)&lt;=0, O24=0),Q23,IF(Q$19&gt;=Q23, Q23, IF(AND(O24=0,M24=0,K24=0,I24=0), $H$12-N24-L24-J24-H24+Q$19+O$19+M$19+K$19+I$19+G$19+E$19+C$19,Q$19))))</f>
        <v>375</v>
      </c>
      <c r="Q24" s="6">
        <f t="shared" ref="Q24:Q87" si="10">IF((Q23-P24)&lt;=0.0001,0,(Q23-P24)*(1+(Q$20/12)))</f>
        <v>18543.409458333332</v>
      </c>
      <c r="R24" s="6">
        <f t="shared" ref="R24:R55" si="11">IF(AND(((S23-$H$12+P24+N24+L24+J24-S$19-Q$19-O$19-M$19-K$19-I$19-G$19-E$19-C$19)&lt;=0),Q24+O24+M24+K24=0),S23, IF(AND((S23-S$19-$H$12)&lt;=0, Q24=0),S23,IF(S$19&gt;=S23, S23, IF(AND(Q24=0,O24=0,M24=0,K24=0), $H$12-P24-N24-L24-J24+S$19+Q$19+O$19+M$19+K$19+I$19+G$19+E$19+C$19,S$19))))</f>
        <v>0</v>
      </c>
      <c r="S24" s="6">
        <f t="shared" ref="S24:S87" si="12">IF((S23-R24)&lt;=0.0001,0,(S23-R24)*(1+(S$20/12)))</f>
        <v>0</v>
      </c>
      <c r="T24" s="6">
        <f t="shared" ref="T24:T55" si="13">IF(AND(((U23-$H$12+R24+P24+N24+L24-U$19-S$19-Q$19-O$19-M$19-K$19-I$19-G$19-E$19-C$19)&lt;=0),S24+Q24+O24+M24=0),U23, IF(AND((U23-U$19-$H$12)&lt;=0, S24=0),U23,IF(U$19&gt;=U23, U23, IF(AND(S24=0,Q24=0,O24=0,M24=0), $H$12-R24-P24-N24-L24+U$19+S$19+Q$19+O$19+M$19+K$19+I$19+G$19+E$19+C$19,U$19))))</f>
        <v>0</v>
      </c>
      <c r="U24" s="6">
        <f t="shared" ref="U24:U87" si="14">IF((U23-T24)&lt;=0.0001,0,(U23-T24)*(1+(U$20/12)))</f>
        <v>0</v>
      </c>
      <c r="V24" s="6">
        <f t="shared" ref="V24:V55" si="15">IF(AND(((W23-$H$12+T24+R24+P24+N24-W$19-U$19-S$19-Q$19-O$19-M$19-K$19-I$19-G$19-E$19-C$19)&lt;=0),U24+S24+Q24+O24=0),W23, IF(AND((W23-W$19-$H$12)&lt;=0, U24=0),W23,IF(W$19&gt;=W23, W23, IF(AND(U24=0,S24=0,Q24=0,O24=0), $H$12-T24-R24-P24-N24+W$19+U$19+S$19+Q$19+O$19+M$19+K$19+I$19+G$19+E$19+C$19,W$19))))</f>
        <v>0</v>
      </c>
      <c r="W24" s="6">
        <f t="shared" ref="W24:W87" si="16">IF((W23-V24)&lt;=0.0001,0,(W23-V24)*(1+(W$20/12)))</f>
        <v>0</v>
      </c>
      <c r="X24" s="6">
        <f t="shared" ref="X24:X55" si="17">IF(AND(((Y23-$H$12+V24+T24+R24+P24-Y$19-W$19-U$19-S$19-Q$19-O$19-M$19-K$19-I$19-G$19-E$19-C$19)&lt;=0),W24+U24+S24+Q24=0),Y23, IF(AND((Y23-Y$19-$H$12)&lt;=0, W24=0),Y23,IF(Y$19&gt;=Y23, Y23, IF(AND(W24=0,U24=0,S24=0,Q24=0), $H$12-V24-T24-R24-P24+Y$19+W$19+U$19+S$19+Q$19+O$19+M$19+K$19+I$19+G$19+E$19+C$19,Y$19))))</f>
        <v>0</v>
      </c>
      <c r="Y24" s="6">
        <f t="shared" ref="Y24:Y87" si="18">IF((Y23-X24)&lt;=0.0001,0,(Y23-X24)*(1+(Y$20/12)))</f>
        <v>0</v>
      </c>
      <c r="Z24" s="6">
        <f t="shared" ref="Z24:Z55" si="19">IF(AND(((AA23-$H$12+X24+V24+T24+R24-AA$19-Y$19-W$19-U$19-S$19-Q$19-O$19-M$19-K$19-I$19-G$19-E$19-C$19)&lt;=0),Y24+W24+U24+S24=0),AA23, IF(AND((AA23-AA$19-$H$12)&lt;=0, Y24=0),AA23,IF(AA$19&gt;=AA23, AA23, IF(AND(Y24=0,W24=0,U24=0,S24=0), $H$12-X24-V24-T24-R24+AA$19+Y$19+W$19+U$19+S$19+Q$19+O$19+M$19+K$19+I$19+G$19+E$19+C$19,AA$19))))</f>
        <v>0</v>
      </c>
      <c r="AA24" s="6">
        <f t="shared" ref="AA24:AA87" si="20">IF((AA23-Z24)&lt;=0.0001,0,(AA23-Z24)*(1+(AA$20/12)))</f>
        <v>0</v>
      </c>
    </row>
    <row r="25" spans="1:27">
      <c r="A25" s="8">
        <v>3</v>
      </c>
      <c r="B25" s="31">
        <f>IF((C24-$H$12-$C$19)&lt;=0,($H$12+(C24-$H$12)),($H$12+$C$19))</f>
        <v>139.50025000000002</v>
      </c>
      <c r="C25" s="6">
        <f t="shared" ref="C25:C88" si="21">IF((C24-B25)&lt;=0.0001,0,(C24-B25)*(1+(C$20/12)))</f>
        <v>0</v>
      </c>
      <c r="D25" s="6">
        <f t="shared" ref="D25:D88" si="22">IF(AND(((E24-$H$12+B25-E$19-C$19)&lt;=0),C25=0),E24,IF((E24-$E$19-$H$12)&lt;=0,E24,IF(C25=0,$H$12-B25+E$19+C$19,E$19)))</f>
        <v>120.49974999999998</v>
      </c>
      <c r="E25" s="6">
        <f t="shared" si="0"/>
        <v>787.77001263000011</v>
      </c>
      <c r="F25" s="6">
        <f t="shared" si="1"/>
        <v>75</v>
      </c>
      <c r="G25" s="6">
        <f t="shared" si="2"/>
        <v>742.90387499999986</v>
      </c>
      <c r="H25" s="6">
        <f t="shared" si="3"/>
        <v>41</v>
      </c>
      <c r="I25" s="6">
        <f t="shared" si="4"/>
        <v>1299.9222367568059</v>
      </c>
      <c r="J25" s="6">
        <f t="shared" ref="J25:J88" si="23">IF(AND(((K24-$H$12+H25+F25+D25+B25-K$19-I$19-G$19-E$19-C$19)&lt;=0),I25+G25+E25+C25=0),K24, IF(AND((K24-K$19-$H$12)&lt;=0, I25=0),K24,IF(K$19&gt;=K24, K24, IF(AND(I25=0,G25=0,E25=0,C25=0), $H$12-H25-F25-D25-B25+K$19+I$19+G$19+E$19+C$19,K$19))))</f>
        <v>45</v>
      </c>
      <c r="K25" s="6">
        <f t="shared" si="5"/>
        <v>1395.2829729062503</v>
      </c>
      <c r="L25" s="6">
        <f t="shared" ref="L25:L88" si="24">IF(AND(((M24-$H$12+J25+H25+F25+D25-M$19-K$19-I$19-G$19-E$19-C$19)&lt;=0),K25+I25+G25+E25=0),M24, IF(AND((M24-M$19-$H$12)&lt;=0, K25=0),M24,IF(M$19&gt;=M24, M24, IF(AND(K25=0,I25=0,G25=0,E25=0), $H$12-J25-H25-F25-D25+M$19+K$19+I$19+G$19+E$19+C$19,M$19))))</f>
        <v>80</v>
      </c>
      <c r="M25" s="6">
        <f t="shared" si="6"/>
        <v>1373.6967187499999</v>
      </c>
      <c r="N25" s="6">
        <f t="shared" si="7"/>
        <v>50</v>
      </c>
      <c r="O25" s="6">
        <f t="shared" si="8"/>
        <v>2737.2378508593752</v>
      </c>
      <c r="P25" s="6">
        <f t="shared" si="9"/>
        <v>375</v>
      </c>
      <c r="Q25" s="6">
        <f t="shared" si="10"/>
        <v>18312.999716939234</v>
      </c>
      <c r="R25" s="6">
        <f t="shared" si="11"/>
        <v>0</v>
      </c>
      <c r="S25" s="6">
        <f t="shared" si="12"/>
        <v>0</v>
      </c>
      <c r="T25" s="6">
        <f t="shared" si="13"/>
        <v>0</v>
      </c>
      <c r="U25" s="6">
        <f t="shared" si="14"/>
        <v>0</v>
      </c>
      <c r="V25" s="6">
        <f t="shared" si="15"/>
        <v>0</v>
      </c>
      <c r="W25" s="6">
        <f t="shared" si="16"/>
        <v>0</v>
      </c>
      <c r="X25" s="6">
        <f t="shared" si="17"/>
        <v>0</v>
      </c>
      <c r="Y25" s="6">
        <f t="shared" si="18"/>
        <v>0</v>
      </c>
      <c r="Z25" s="6">
        <f t="shared" si="19"/>
        <v>0</v>
      </c>
      <c r="AA25" s="6">
        <f t="shared" si="20"/>
        <v>0</v>
      </c>
    </row>
    <row r="26" spans="1:27">
      <c r="A26" s="8">
        <v>4</v>
      </c>
      <c r="B26" s="31">
        <f t="shared" ref="B26:B89" si="25">IF((C25-$H$12-$C$19)&lt;=0,($H$12+(C25-$H$12)),($H$12+$C$19))</f>
        <v>0</v>
      </c>
      <c r="C26" s="6">
        <f t="shared" si="21"/>
        <v>0</v>
      </c>
      <c r="D26" s="6">
        <f t="shared" si="22"/>
        <v>260</v>
      </c>
      <c r="E26" s="6">
        <f t="shared" si="0"/>
        <v>537.77125436933864</v>
      </c>
      <c r="F26" s="6">
        <f t="shared" si="1"/>
        <v>75</v>
      </c>
      <c r="G26" s="6">
        <f t="shared" si="2"/>
        <v>677.92243312499977</v>
      </c>
      <c r="H26" s="6">
        <f t="shared" si="3"/>
        <v>41</v>
      </c>
      <c r="I26" s="6">
        <f t="shared" si="4"/>
        <v>1279.8937830174466</v>
      </c>
      <c r="J26" s="6">
        <f t="shared" si="23"/>
        <v>45</v>
      </c>
      <c r="K26" s="6">
        <f t="shared" si="5"/>
        <v>1376.8947998306112</v>
      </c>
      <c r="L26" s="6">
        <f t="shared" si="24"/>
        <v>80</v>
      </c>
      <c r="M26" s="6">
        <f t="shared" si="6"/>
        <v>1309.8679277343749</v>
      </c>
      <c r="N26" s="6">
        <f t="shared" si="7"/>
        <v>50</v>
      </c>
      <c r="O26" s="6">
        <f t="shared" si="8"/>
        <v>2733.2567990553421</v>
      </c>
      <c r="P26" s="6">
        <f t="shared" si="9"/>
        <v>375</v>
      </c>
      <c r="Q26" s="6">
        <f t="shared" si="10"/>
        <v>18080.756298019875</v>
      </c>
      <c r="R26" s="6">
        <f t="shared" si="11"/>
        <v>0</v>
      </c>
      <c r="S26" s="6">
        <f t="shared" si="12"/>
        <v>0</v>
      </c>
      <c r="T26" s="6">
        <f t="shared" si="13"/>
        <v>0</v>
      </c>
      <c r="U26" s="6">
        <f t="shared" si="14"/>
        <v>0</v>
      </c>
      <c r="V26" s="6">
        <f t="shared" si="15"/>
        <v>0</v>
      </c>
      <c r="W26" s="6">
        <f t="shared" si="16"/>
        <v>0</v>
      </c>
      <c r="X26" s="6">
        <f t="shared" si="17"/>
        <v>0</v>
      </c>
      <c r="Y26" s="6">
        <f t="shared" si="18"/>
        <v>0</v>
      </c>
      <c r="Z26" s="6">
        <f t="shared" si="19"/>
        <v>0</v>
      </c>
      <c r="AA26" s="6">
        <f t="shared" si="20"/>
        <v>0</v>
      </c>
    </row>
    <row r="27" spans="1:27">
      <c r="A27" s="8">
        <v>5</v>
      </c>
      <c r="B27" s="31">
        <f t="shared" si="25"/>
        <v>0</v>
      </c>
      <c r="C27" s="6">
        <f t="shared" si="21"/>
        <v>0</v>
      </c>
      <c r="D27" s="6">
        <f t="shared" si="22"/>
        <v>260</v>
      </c>
      <c r="E27" s="6">
        <f t="shared" si="0"/>
        <v>283.0350196396376</v>
      </c>
      <c r="F27" s="6">
        <f t="shared" si="1"/>
        <v>75</v>
      </c>
      <c r="G27" s="6">
        <f t="shared" si="2"/>
        <v>611.96626962187474</v>
      </c>
      <c r="H27" s="6">
        <f t="shared" si="3"/>
        <v>41</v>
      </c>
      <c r="I27" s="6">
        <f t="shared" si="4"/>
        <v>1259.5316886195458</v>
      </c>
      <c r="J27" s="6">
        <f t="shared" si="23"/>
        <v>45</v>
      </c>
      <c r="K27" s="6">
        <f t="shared" si="5"/>
        <v>1358.1442265106064</v>
      </c>
      <c r="L27" s="6">
        <f t="shared" si="24"/>
        <v>80</v>
      </c>
      <c r="M27" s="6">
        <f t="shared" si="6"/>
        <v>1245.2412768310546</v>
      </c>
      <c r="N27" s="6">
        <f t="shared" si="7"/>
        <v>50</v>
      </c>
      <c r="O27" s="6">
        <f t="shared" si="8"/>
        <v>2729.2075717391649</v>
      </c>
      <c r="P27" s="6">
        <f t="shared" si="9"/>
        <v>375</v>
      </c>
      <c r="Q27" s="6">
        <f t="shared" si="10"/>
        <v>17846.664608558283</v>
      </c>
      <c r="R27" s="6">
        <f t="shared" si="11"/>
        <v>0</v>
      </c>
      <c r="S27" s="6">
        <f t="shared" si="12"/>
        <v>0</v>
      </c>
      <c r="T27" s="6">
        <f t="shared" si="13"/>
        <v>0</v>
      </c>
      <c r="U27" s="6">
        <f t="shared" si="14"/>
        <v>0</v>
      </c>
      <c r="V27" s="6">
        <f t="shared" si="15"/>
        <v>0</v>
      </c>
      <c r="W27" s="6">
        <f t="shared" si="16"/>
        <v>0</v>
      </c>
      <c r="X27" s="6">
        <f t="shared" si="17"/>
        <v>0</v>
      </c>
      <c r="Y27" s="6">
        <f t="shared" si="18"/>
        <v>0</v>
      </c>
      <c r="Z27" s="6">
        <f t="shared" si="19"/>
        <v>0</v>
      </c>
      <c r="AA27" s="6">
        <f t="shared" si="20"/>
        <v>0</v>
      </c>
    </row>
    <row r="28" spans="1:27">
      <c r="A28" s="8">
        <v>6</v>
      </c>
      <c r="B28" s="31">
        <f t="shared" si="25"/>
        <v>0</v>
      </c>
      <c r="C28" s="6">
        <f t="shared" si="21"/>
        <v>0</v>
      </c>
      <c r="D28" s="6">
        <f t="shared" si="22"/>
        <v>260</v>
      </c>
      <c r="E28" s="6">
        <f t="shared" si="0"/>
        <v>23.47153326180873</v>
      </c>
      <c r="F28" s="6">
        <f t="shared" si="1"/>
        <v>75</v>
      </c>
      <c r="G28" s="6">
        <f t="shared" si="2"/>
        <v>545.02076366620281</v>
      </c>
      <c r="H28" s="6">
        <f t="shared" si="3"/>
        <v>41</v>
      </c>
      <c r="I28" s="6">
        <f t="shared" si="4"/>
        <v>1238.8303956657999</v>
      </c>
      <c r="J28" s="6">
        <f t="shared" si="23"/>
        <v>45</v>
      </c>
      <c r="K28" s="6">
        <f t="shared" si="5"/>
        <v>1339.0241106414196</v>
      </c>
      <c r="L28" s="6">
        <f t="shared" si="24"/>
        <v>80</v>
      </c>
      <c r="M28" s="6">
        <f t="shared" si="6"/>
        <v>1179.8067927914428</v>
      </c>
      <c r="N28" s="6">
        <f t="shared" si="7"/>
        <v>50</v>
      </c>
      <c r="O28" s="6">
        <f t="shared" si="8"/>
        <v>2725.0890014051984</v>
      </c>
      <c r="P28" s="6">
        <f t="shared" si="9"/>
        <v>375</v>
      </c>
      <c r="Q28" s="6">
        <f t="shared" si="10"/>
        <v>17610.709939401393</v>
      </c>
      <c r="R28" s="6">
        <f t="shared" si="11"/>
        <v>0</v>
      </c>
      <c r="S28" s="6">
        <f t="shared" si="12"/>
        <v>0</v>
      </c>
      <c r="T28" s="6">
        <f t="shared" si="13"/>
        <v>0</v>
      </c>
      <c r="U28" s="6">
        <f t="shared" si="14"/>
        <v>0</v>
      </c>
      <c r="V28" s="6">
        <f t="shared" si="15"/>
        <v>0</v>
      </c>
      <c r="W28" s="6">
        <f t="shared" si="16"/>
        <v>0</v>
      </c>
      <c r="X28" s="6">
        <f t="shared" si="17"/>
        <v>0</v>
      </c>
      <c r="Y28" s="6">
        <f t="shared" si="18"/>
        <v>0</v>
      </c>
      <c r="Z28" s="6">
        <f t="shared" si="19"/>
        <v>0</v>
      </c>
      <c r="AA28" s="6">
        <f t="shared" si="20"/>
        <v>0</v>
      </c>
    </row>
    <row r="29" spans="1:27">
      <c r="A29" s="8">
        <v>7</v>
      </c>
      <c r="B29" s="31">
        <f t="shared" si="25"/>
        <v>0</v>
      </c>
      <c r="C29" s="6">
        <f t="shared" si="21"/>
        <v>0</v>
      </c>
      <c r="D29" s="6">
        <f t="shared" si="22"/>
        <v>23.47153326180873</v>
      </c>
      <c r="E29" s="6">
        <f t="shared" si="0"/>
        <v>0</v>
      </c>
      <c r="F29" s="6">
        <f t="shared" si="1"/>
        <v>311.52846673819124</v>
      </c>
      <c r="G29" s="6">
        <f t="shared" si="2"/>
        <v>236.99468138193171</v>
      </c>
      <c r="H29" s="6">
        <f t="shared" si="3"/>
        <v>41</v>
      </c>
      <c r="I29" s="6">
        <f t="shared" si="4"/>
        <v>1217.7842536735996</v>
      </c>
      <c r="J29" s="6">
        <f t="shared" si="23"/>
        <v>45</v>
      </c>
      <c r="K29" s="6">
        <f t="shared" si="5"/>
        <v>1319.527169155311</v>
      </c>
      <c r="L29" s="6">
        <f t="shared" si="24"/>
        <v>80</v>
      </c>
      <c r="M29" s="6">
        <f t="shared" si="6"/>
        <v>1113.5543777013359</v>
      </c>
      <c r="N29" s="6">
        <f t="shared" si="7"/>
        <v>50</v>
      </c>
      <c r="O29" s="6">
        <f t="shared" si="8"/>
        <v>2720.8999005542623</v>
      </c>
      <c r="P29" s="6">
        <f t="shared" si="9"/>
        <v>375</v>
      </c>
      <c r="Q29" s="6">
        <f t="shared" si="10"/>
        <v>17372.877464335794</v>
      </c>
      <c r="R29" s="6">
        <f t="shared" si="11"/>
        <v>0</v>
      </c>
      <c r="S29" s="6">
        <f t="shared" si="12"/>
        <v>0</v>
      </c>
      <c r="T29" s="6">
        <f t="shared" si="13"/>
        <v>0</v>
      </c>
      <c r="U29" s="6">
        <f t="shared" si="14"/>
        <v>0</v>
      </c>
      <c r="V29" s="6">
        <f t="shared" si="15"/>
        <v>0</v>
      </c>
      <c r="W29" s="6">
        <f t="shared" si="16"/>
        <v>0</v>
      </c>
      <c r="X29" s="6">
        <f t="shared" si="17"/>
        <v>0</v>
      </c>
      <c r="Y29" s="6">
        <f t="shared" si="18"/>
        <v>0</v>
      </c>
      <c r="Z29" s="6">
        <f t="shared" si="19"/>
        <v>0</v>
      </c>
      <c r="AA29" s="6">
        <f t="shared" si="20"/>
        <v>0</v>
      </c>
    </row>
    <row r="30" spans="1:27">
      <c r="A30" s="8">
        <v>8</v>
      </c>
      <c r="B30" s="31">
        <f t="shared" si="25"/>
        <v>0</v>
      </c>
      <c r="C30" s="6">
        <f t="shared" si="21"/>
        <v>0</v>
      </c>
      <c r="D30" s="6">
        <f t="shared" si="22"/>
        <v>0</v>
      </c>
      <c r="E30" s="6">
        <f t="shared" si="0"/>
        <v>0</v>
      </c>
      <c r="F30" s="6">
        <f t="shared" si="1"/>
        <v>236.99468138193171</v>
      </c>
      <c r="G30" s="6">
        <f t="shared" si="2"/>
        <v>0</v>
      </c>
      <c r="H30" s="6">
        <f t="shared" si="3"/>
        <v>139.00531861806829</v>
      </c>
      <c r="I30" s="6">
        <f t="shared" si="4"/>
        <v>1096.7495941486648</v>
      </c>
      <c r="J30" s="6">
        <f t="shared" si="23"/>
        <v>45</v>
      </c>
      <c r="K30" s="6">
        <f t="shared" si="5"/>
        <v>1299.6459754474138</v>
      </c>
      <c r="L30" s="6">
        <f t="shared" si="24"/>
        <v>80</v>
      </c>
      <c r="M30" s="6">
        <f t="shared" si="6"/>
        <v>1046.4738074226025</v>
      </c>
      <c r="N30" s="6">
        <f t="shared" si="7"/>
        <v>50</v>
      </c>
      <c r="O30" s="6">
        <f t="shared" si="8"/>
        <v>2716.6390613512544</v>
      </c>
      <c r="P30" s="6">
        <f t="shared" si="9"/>
        <v>375</v>
      </c>
      <c r="Q30" s="6">
        <f t="shared" si="10"/>
        <v>17133.152239156134</v>
      </c>
      <c r="R30" s="6">
        <f t="shared" si="11"/>
        <v>0</v>
      </c>
      <c r="S30" s="6">
        <f t="shared" si="12"/>
        <v>0</v>
      </c>
      <c r="T30" s="6">
        <f t="shared" si="13"/>
        <v>0</v>
      </c>
      <c r="U30" s="6">
        <f t="shared" si="14"/>
        <v>0</v>
      </c>
      <c r="V30" s="6">
        <f t="shared" si="15"/>
        <v>0</v>
      </c>
      <c r="W30" s="6">
        <f t="shared" si="16"/>
        <v>0</v>
      </c>
      <c r="X30" s="6">
        <f t="shared" si="17"/>
        <v>0</v>
      </c>
      <c r="Y30" s="6">
        <f t="shared" si="18"/>
        <v>0</v>
      </c>
      <c r="Z30" s="6">
        <f t="shared" si="19"/>
        <v>0</v>
      </c>
      <c r="AA30" s="6">
        <f t="shared" si="20"/>
        <v>0</v>
      </c>
    </row>
    <row r="31" spans="1:27">
      <c r="A31" s="8">
        <v>9</v>
      </c>
      <c r="B31" s="31">
        <f t="shared" si="25"/>
        <v>0</v>
      </c>
      <c r="C31" s="6">
        <f t="shared" si="21"/>
        <v>0</v>
      </c>
      <c r="D31" s="6">
        <f t="shared" si="22"/>
        <v>0</v>
      </c>
      <c r="E31" s="6">
        <f t="shared" si="0"/>
        <v>0</v>
      </c>
      <c r="F31" s="6">
        <f t="shared" si="1"/>
        <v>0</v>
      </c>
      <c r="G31" s="6">
        <f t="shared" si="2"/>
        <v>0</v>
      </c>
      <c r="H31" s="6">
        <f t="shared" si="3"/>
        <v>376</v>
      </c>
      <c r="I31" s="6">
        <f t="shared" si="4"/>
        <v>732.75608113785802</v>
      </c>
      <c r="J31" s="6">
        <f t="shared" si="23"/>
        <v>45</v>
      </c>
      <c r="K31" s="6">
        <f t="shared" si="5"/>
        <v>1279.3729565468566</v>
      </c>
      <c r="L31" s="6">
        <f t="shared" si="24"/>
        <v>80</v>
      </c>
      <c r="M31" s="6">
        <f t="shared" si="6"/>
        <v>978.55473001538496</v>
      </c>
      <c r="N31" s="6">
        <f t="shared" si="7"/>
        <v>50</v>
      </c>
      <c r="O31" s="6">
        <f t="shared" si="8"/>
        <v>2712.305255276895</v>
      </c>
      <c r="P31" s="6">
        <f t="shared" si="9"/>
        <v>375</v>
      </c>
      <c r="Q31" s="6">
        <f t="shared" si="10"/>
        <v>16891.519200726085</v>
      </c>
      <c r="R31" s="6">
        <f t="shared" si="11"/>
        <v>0</v>
      </c>
      <c r="S31" s="6">
        <f t="shared" si="12"/>
        <v>0</v>
      </c>
      <c r="T31" s="6">
        <f t="shared" si="13"/>
        <v>0</v>
      </c>
      <c r="U31" s="6">
        <f t="shared" si="14"/>
        <v>0</v>
      </c>
      <c r="V31" s="6">
        <f t="shared" si="15"/>
        <v>0</v>
      </c>
      <c r="W31" s="6">
        <f t="shared" si="16"/>
        <v>0</v>
      </c>
      <c r="X31" s="6">
        <f t="shared" si="17"/>
        <v>0</v>
      </c>
      <c r="Y31" s="6">
        <f t="shared" si="18"/>
        <v>0</v>
      </c>
      <c r="Z31" s="6">
        <f t="shared" si="19"/>
        <v>0</v>
      </c>
      <c r="AA31" s="6">
        <f t="shared" si="20"/>
        <v>0</v>
      </c>
    </row>
    <row r="32" spans="1:27">
      <c r="A32" s="8">
        <v>10</v>
      </c>
      <c r="B32" s="31">
        <f t="shared" si="25"/>
        <v>0</v>
      </c>
      <c r="C32" s="6">
        <f t="shared" si="21"/>
        <v>0</v>
      </c>
      <c r="D32" s="6">
        <f t="shared" si="22"/>
        <v>0</v>
      </c>
      <c r="E32" s="6">
        <f t="shared" si="0"/>
        <v>0</v>
      </c>
      <c r="F32" s="6">
        <f t="shared" si="1"/>
        <v>0</v>
      </c>
      <c r="G32" s="6">
        <f t="shared" si="2"/>
        <v>0</v>
      </c>
      <c r="H32" s="6">
        <f t="shared" si="3"/>
        <v>376</v>
      </c>
      <c r="I32" s="6">
        <f t="shared" si="4"/>
        <v>362.69904285614621</v>
      </c>
      <c r="J32" s="6">
        <f t="shared" si="23"/>
        <v>45</v>
      </c>
      <c r="K32" s="6">
        <f t="shared" si="5"/>
        <v>1258.7003902321344</v>
      </c>
      <c r="L32" s="6">
        <f t="shared" si="24"/>
        <v>80</v>
      </c>
      <c r="M32" s="6">
        <f t="shared" si="6"/>
        <v>909.78666414057727</v>
      </c>
      <c r="N32" s="6">
        <f t="shared" si="7"/>
        <v>50</v>
      </c>
      <c r="O32" s="6">
        <f t="shared" si="8"/>
        <v>2707.8972327735119</v>
      </c>
      <c r="P32" s="6">
        <f t="shared" si="9"/>
        <v>375</v>
      </c>
      <c r="Q32" s="6">
        <f t="shared" si="10"/>
        <v>16647.963166031863</v>
      </c>
      <c r="R32" s="6">
        <f t="shared" si="11"/>
        <v>0</v>
      </c>
      <c r="S32" s="6">
        <f t="shared" si="12"/>
        <v>0</v>
      </c>
      <c r="T32" s="6">
        <f t="shared" si="13"/>
        <v>0</v>
      </c>
      <c r="U32" s="6">
        <f t="shared" si="14"/>
        <v>0</v>
      </c>
      <c r="V32" s="6">
        <f t="shared" si="15"/>
        <v>0</v>
      </c>
      <c r="W32" s="6">
        <f t="shared" si="16"/>
        <v>0</v>
      </c>
      <c r="X32" s="6">
        <f t="shared" si="17"/>
        <v>0</v>
      </c>
      <c r="Y32" s="6">
        <f t="shared" si="18"/>
        <v>0</v>
      </c>
      <c r="Z32" s="6">
        <f t="shared" si="19"/>
        <v>0</v>
      </c>
      <c r="AA32" s="6">
        <f t="shared" si="20"/>
        <v>0</v>
      </c>
    </row>
    <row r="33" spans="1:27">
      <c r="A33" s="8">
        <v>11</v>
      </c>
      <c r="B33" s="31">
        <f t="shared" si="25"/>
        <v>0</v>
      </c>
      <c r="C33" s="6">
        <f t="shared" si="21"/>
        <v>0</v>
      </c>
      <c r="D33" s="6">
        <f t="shared" si="22"/>
        <v>0</v>
      </c>
      <c r="E33" s="6">
        <f t="shared" si="0"/>
        <v>0</v>
      </c>
      <c r="F33" s="6">
        <f t="shared" si="1"/>
        <v>0</v>
      </c>
      <c r="G33" s="6">
        <f t="shared" si="2"/>
        <v>0</v>
      </c>
      <c r="H33" s="6">
        <f t="shared" si="3"/>
        <v>362.69904285614621</v>
      </c>
      <c r="I33" s="6">
        <f t="shared" si="4"/>
        <v>0</v>
      </c>
      <c r="J33" s="6">
        <f t="shared" si="23"/>
        <v>58.300957143853793</v>
      </c>
      <c r="K33" s="6">
        <f t="shared" si="5"/>
        <v>1224.0573052487289</v>
      </c>
      <c r="L33" s="6">
        <f t="shared" si="24"/>
        <v>80</v>
      </c>
      <c r="M33" s="6">
        <f t="shared" si="6"/>
        <v>840.15899744233445</v>
      </c>
      <c r="N33" s="6">
        <f t="shared" si="7"/>
        <v>50</v>
      </c>
      <c r="O33" s="6">
        <f t="shared" si="8"/>
        <v>2703.4137228847585</v>
      </c>
      <c r="P33" s="6">
        <f t="shared" si="9"/>
        <v>375</v>
      </c>
      <c r="Q33" s="6">
        <f t="shared" si="10"/>
        <v>16402.468831228198</v>
      </c>
      <c r="R33" s="6">
        <f t="shared" si="11"/>
        <v>0</v>
      </c>
      <c r="S33" s="6">
        <f t="shared" si="12"/>
        <v>0</v>
      </c>
      <c r="T33" s="6">
        <f t="shared" si="13"/>
        <v>0</v>
      </c>
      <c r="U33" s="6">
        <f t="shared" si="14"/>
        <v>0</v>
      </c>
      <c r="V33" s="6">
        <f t="shared" si="15"/>
        <v>0</v>
      </c>
      <c r="W33" s="6">
        <f t="shared" si="16"/>
        <v>0</v>
      </c>
      <c r="X33" s="6">
        <f t="shared" si="17"/>
        <v>0</v>
      </c>
      <c r="Y33" s="6">
        <f t="shared" si="18"/>
        <v>0</v>
      </c>
      <c r="Z33" s="6">
        <f t="shared" si="19"/>
        <v>0</v>
      </c>
      <c r="AA33" s="6">
        <f t="shared" si="20"/>
        <v>0</v>
      </c>
    </row>
    <row r="34" spans="1:27">
      <c r="A34" s="8">
        <v>12</v>
      </c>
      <c r="B34" s="31">
        <f t="shared" si="25"/>
        <v>0</v>
      </c>
      <c r="C34" s="6">
        <f t="shared" si="21"/>
        <v>0</v>
      </c>
      <c r="D34" s="6">
        <f t="shared" si="22"/>
        <v>0</v>
      </c>
      <c r="E34" s="6">
        <f t="shared" si="0"/>
        <v>0</v>
      </c>
      <c r="F34" s="6">
        <f t="shared" si="1"/>
        <v>0</v>
      </c>
      <c r="G34" s="6">
        <f t="shared" si="2"/>
        <v>0</v>
      </c>
      <c r="H34" s="6">
        <f t="shared" si="3"/>
        <v>0</v>
      </c>
      <c r="I34" s="6">
        <f t="shared" si="4"/>
        <v>0</v>
      </c>
      <c r="J34" s="6">
        <f t="shared" si="23"/>
        <v>421</v>
      </c>
      <c r="K34" s="6">
        <f t="shared" si="5"/>
        <v>818.88422630633931</v>
      </c>
      <c r="L34" s="6">
        <f t="shared" si="24"/>
        <v>80</v>
      </c>
      <c r="M34" s="6">
        <f t="shared" si="6"/>
        <v>769.6609849103636</v>
      </c>
      <c r="N34" s="6">
        <f t="shared" si="7"/>
        <v>50</v>
      </c>
      <c r="O34" s="6">
        <f t="shared" si="8"/>
        <v>2698.8534328891601</v>
      </c>
      <c r="P34" s="6">
        <f t="shared" si="9"/>
        <v>375</v>
      </c>
      <c r="Q34" s="6">
        <f t="shared" si="10"/>
        <v>16155.020770676721</v>
      </c>
      <c r="R34" s="6">
        <f t="shared" si="11"/>
        <v>0</v>
      </c>
      <c r="S34" s="6">
        <f t="shared" si="12"/>
        <v>0</v>
      </c>
      <c r="T34" s="6">
        <f t="shared" si="13"/>
        <v>0</v>
      </c>
      <c r="U34" s="6">
        <f t="shared" si="14"/>
        <v>0</v>
      </c>
      <c r="V34" s="6">
        <f t="shared" si="15"/>
        <v>0</v>
      </c>
      <c r="W34" s="6">
        <f t="shared" si="16"/>
        <v>0</v>
      </c>
      <c r="X34" s="6">
        <f t="shared" si="17"/>
        <v>0</v>
      </c>
      <c r="Y34" s="6">
        <f t="shared" si="18"/>
        <v>0</v>
      </c>
      <c r="Z34" s="6">
        <f t="shared" si="19"/>
        <v>0</v>
      </c>
      <c r="AA34" s="6">
        <f t="shared" si="20"/>
        <v>0</v>
      </c>
    </row>
    <row r="35" spans="1:27">
      <c r="A35" s="8">
        <v>13</v>
      </c>
      <c r="B35" s="31">
        <f t="shared" si="25"/>
        <v>0</v>
      </c>
      <c r="C35" s="6">
        <f t="shared" si="21"/>
        <v>0</v>
      </c>
      <c r="D35" s="6">
        <f t="shared" si="22"/>
        <v>0</v>
      </c>
      <c r="E35" s="6">
        <f t="shared" si="0"/>
        <v>0</v>
      </c>
      <c r="F35" s="6">
        <f t="shared" si="1"/>
        <v>0</v>
      </c>
      <c r="G35" s="6">
        <f t="shared" si="2"/>
        <v>0</v>
      </c>
      <c r="H35" s="6">
        <f t="shared" si="3"/>
        <v>0</v>
      </c>
      <c r="I35" s="6">
        <f t="shared" si="4"/>
        <v>0</v>
      </c>
      <c r="J35" s="6">
        <f t="shared" si="23"/>
        <v>421</v>
      </c>
      <c r="K35" s="6">
        <f t="shared" si="5"/>
        <v>405.72586126646013</v>
      </c>
      <c r="L35" s="6">
        <f t="shared" si="24"/>
        <v>80</v>
      </c>
      <c r="M35" s="6">
        <f t="shared" si="6"/>
        <v>698.2817472217431</v>
      </c>
      <c r="N35" s="6">
        <f t="shared" si="7"/>
        <v>50</v>
      </c>
      <c r="O35" s="6">
        <f t="shared" si="8"/>
        <v>2694.2150479273873</v>
      </c>
      <c r="P35" s="6">
        <f t="shared" si="9"/>
        <v>375</v>
      </c>
      <c r="Q35" s="6">
        <f t="shared" si="10"/>
        <v>15905.603435976689</v>
      </c>
      <c r="R35" s="6">
        <f t="shared" si="11"/>
        <v>0</v>
      </c>
      <c r="S35" s="6">
        <f t="shared" si="12"/>
        <v>0</v>
      </c>
      <c r="T35" s="6">
        <f t="shared" si="13"/>
        <v>0</v>
      </c>
      <c r="U35" s="6">
        <f t="shared" si="14"/>
        <v>0</v>
      </c>
      <c r="V35" s="6">
        <f t="shared" si="15"/>
        <v>0</v>
      </c>
      <c r="W35" s="6">
        <f t="shared" si="16"/>
        <v>0</v>
      </c>
      <c r="X35" s="6">
        <f t="shared" si="17"/>
        <v>0</v>
      </c>
      <c r="Y35" s="6">
        <f t="shared" si="18"/>
        <v>0</v>
      </c>
      <c r="Z35" s="6">
        <f t="shared" si="19"/>
        <v>0</v>
      </c>
      <c r="AA35" s="6">
        <f t="shared" si="20"/>
        <v>0</v>
      </c>
    </row>
    <row r="36" spans="1:27">
      <c r="A36" s="8">
        <v>14</v>
      </c>
      <c r="B36" s="31">
        <f t="shared" si="25"/>
        <v>0</v>
      </c>
      <c r="C36" s="6">
        <f t="shared" si="21"/>
        <v>0</v>
      </c>
      <c r="D36" s="6">
        <f t="shared" si="22"/>
        <v>0</v>
      </c>
      <c r="E36" s="6">
        <f t="shared" si="0"/>
        <v>0</v>
      </c>
      <c r="F36" s="6">
        <f t="shared" si="1"/>
        <v>0</v>
      </c>
      <c r="G36" s="6">
        <f t="shared" si="2"/>
        <v>0</v>
      </c>
      <c r="H36" s="6">
        <f>IF(AND(((I35-$H$12+F36+D36+B36-I$19-G$19-E$19-C$19)&lt;=0),G36+E36+C36=0),I35, IF(AND((I35-I$19-$H$12)&lt;=0, G36=0),I35,IF(I$19&gt;=I35, I35, IF(AND(G36=0,E36=0,C36=0), $H$12-F36-D36-B36+I$19+G$19+E$19+C$19,I$19))))</f>
        <v>0</v>
      </c>
      <c r="I36" s="6">
        <f t="shared" si="4"/>
        <v>0</v>
      </c>
      <c r="J36" s="6">
        <f t="shared" si="23"/>
        <v>405.72586126646013</v>
      </c>
      <c r="K36" s="6">
        <f t="shared" si="5"/>
        <v>0</v>
      </c>
      <c r="L36" s="6">
        <f t="shared" si="24"/>
        <v>95.274138733539871</v>
      </c>
      <c r="M36" s="6">
        <f t="shared" si="6"/>
        <v>610.54520359430569</v>
      </c>
      <c r="N36" s="6">
        <f t="shared" si="7"/>
        <v>50</v>
      </c>
      <c r="O36" s="6">
        <f t="shared" si="8"/>
        <v>2689.4972306231439</v>
      </c>
      <c r="P36" s="6">
        <f t="shared" si="9"/>
        <v>375</v>
      </c>
      <c r="Q36" s="6">
        <f t="shared" si="10"/>
        <v>15654.201154988003</v>
      </c>
      <c r="R36" s="6">
        <f t="shared" si="11"/>
        <v>0</v>
      </c>
      <c r="S36" s="6">
        <f t="shared" si="12"/>
        <v>0</v>
      </c>
      <c r="T36" s="6">
        <f t="shared" si="13"/>
        <v>0</v>
      </c>
      <c r="U36" s="6">
        <f t="shared" si="14"/>
        <v>0</v>
      </c>
      <c r="V36" s="6">
        <f t="shared" si="15"/>
        <v>0</v>
      </c>
      <c r="W36" s="6">
        <f t="shared" si="16"/>
        <v>0</v>
      </c>
      <c r="X36" s="6">
        <f t="shared" si="17"/>
        <v>0</v>
      </c>
      <c r="Y36" s="6">
        <f t="shared" si="18"/>
        <v>0</v>
      </c>
      <c r="Z36" s="6">
        <f t="shared" si="19"/>
        <v>0</v>
      </c>
      <c r="AA36" s="6">
        <f t="shared" si="20"/>
        <v>0</v>
      </c>
    </row>
    <row r="37" spans="1:27">
      <c r="A37" s="8">
        <v>15</v>
      </c>
      <c r="B37" s="31">
        <f t="shared" si="25"/>
        <v>0</v>
      </c>
      <c r="C37" s="6">
        <f t="shared" si="21"/>
        <v>0</v>
      </c>
      <c r="D37" s="6">
        <f t="shared" si="22"/>
        <v>0</v>
      </c>
      <c r="E37" s="6">
        <f t="shared" si="0"/>
        <v>0</v>
      </c>
      <c r="F37" s="6">
        <f t="shared" si="1"/>
        <v>0</v>
      </c>
      <c r="G37" s="6">
        <f t="shared" si="2"/>
        <v>0</v>
      </c>
      <c r="H37" s="6">
        <f t="shared" ref="H37:H100" si="26">IF(AND(((I36-$H$12+F37+D37+B37-I$19-G$19-E$19-C$19)&lt;=0),G37+E37+C37=0),I36, IF(AND((I36-I$19-$H$12)&lt;=0, G37=0),I36,IF(I$19&gt;=I36, I36, IF(AND(G37=0,E37=0,C37=0), $H$12-F37-D37-B37+I$19+G$19+E$19+C$19,I$19))))</f>
        <v>0</v>
      </c>
      <c r="I37" s="6">
        <f t="shared" si="4"/>
        <v>0</v>
      </c>
      <c r="J37" s="6">
        <f t="shared" si="23"/>
        <v>0</v>
      </c>
      <c r="K37" s="6">
        <f t="shared" si="5"/>
        <v>0</v>
      </c>
      <c r="L37" s="6">
        <f t="shared" si="24"/>
        <v>501</v>
      </c>
      <c r="M37" s="6">
        <f t="shared" si="6"/>
        <v>110.9145186392345</v>
      </c>
      <c r="N37" s="6">
        <f t="shared" si="7"/>
        <v>50</v>
      </c>
      <c r="O37" s="6">
        <f t="shared" si="8"/>
        <v>2684.6986206975653</v>
      </c>
      <c r="P37" s="6">
        <f t="shared" si="9"/>
        <v>375</v>
      </c>
      <c r="Q37" s="6">
        <f t="shared" si="10"/>
        <v>15400.798130846448</v>
      </c>
      <c r="R37" s="6">
        <f t="shared" si="11"/>
        <v>0</v>
      </c>
      <c r="S37" s="6">
        <f t="shared" si="12"/>
        <v>0</v>
      </c>
      <c r="T37" s="6">
        <f t="shared" si="13"/>
        <v>0</v>
      </c>
      <c r="U37" s="6">
        <f t="shared" si="14"/>
        <v>0</v>
      </c>
      <c r="V37" s="6">
        <f t="shared" si="15"/>
        <v>0</v>
      </c>
      <c r="W37" s="6">
        <f t="shared" si="16"/>
        <v>0</v>
      </c>
      <c r="X37" s="6">
        <f t="shared" si="17"/>
        <v>0</v>
      </c>
      <c r="Y37" s="6">
        <f t="shared" si="18"/>
        <v>0</v>
      </c>
      <c r="Z37" s="6">
        <f t="shared" si="19"/>
        <v>0</v>
      </c>
      <c r="AA37" s="6">
        <f t="shared" si="20"/>
        <v>0</v>
      </c>
    </row>
    <row r="38" spans="1:27">
      <c r="A38" s="8">
        <v>16</v>
      </c>
      <c r="B38" s="31">
        <f t="shared" si="25"/>
        <v>0</v>
      </c>
      <c r="C38" s="6">
        <f t="shared" si="21"/>
        <v>0</v>
      </c>
      <c r="D38" s="6">
        <f t="shared" si="22"/>
        <v>0</v>
      </c>
      <c r="E38" s="6">
        <f t="shared" si="0"/>
        <v>0</v>
      </c>
      <c r="F38" s="6">
        <f t="shared" si="1"/>
        <v>0</v>
      </c>
      <c r="G38" s="6">
        <f t="shared" si="2"/>
        <v>0</v>
      </c>
      <c r="H38" s="6">
        <f t="shared" si="26"/>
        <v>0</v>
      </c>
      <c r="I38" s="6">
        <f t="shared" si="4"/>
        <v>0</v>
      </c>
      <c r="J38" s="6">
        <f t="shared" si="23"/>
        <v>0</v>
      </c>
      <c r="K38" s="6">
        <f t="shared" si="5"/>
        <v>0</v>
      </c>
      <c r="L38" s="6">
        <f t="shared" si="24"/>
        <v>110.9145186392345</v>
      </c>
      <c r="M38" s="6">
        <f t="shared" si="6"/>
        <v>0</v>
      </c>
      <c r="N38" s="6">
        <f t="shared" si="7"/>
        <v>440.08548136076547</v>
      </c>
      <c r="O38" s="6">
        <f t="shared" si="8"/>
        <v>2283.0521393479426</v>
      </c>
      <c r="P38" s="6">
        <f t="shared" si="9"/>
        <v>375</v>
      </c>
      <c r="Q38" s="6">
        <f t="shared" si="10"/>
        <v>15145.378440971101</v>
      </c>
      <c r="R38" s="6">
        <f t="shared" si="11"/>
        <v>0</v>
      </c>
      <c r="S38" s="6">
        <f t="shared" si="12"/>
        <v>0</v>
      </c>
      <c r="T38" s="6">
        <f t="shared" si="13"/>
        <v>0</v>
      </c>
      <c r="U38" s="6">
        <f t="shared" si="14"/>
        <v>0</v>
      </c>
      <c r="V38" s="6">
        <f t="shared" si="15"/>
        <v>0</v>
      </c>
      <c r="W38" s="6">
        <f t="shared" si="16"/>
        <v>0</v>
      </c>
      <c r="X38" s="6">
        <f t="shared" si="17"/>
        <v>0</v>
      </c>
      <c r="Y38" s="6">
        <f t="shared" si="18"/>
        <v>0</v>
      </c>
      <c r="Z38" s="6">
        <f t="shared" si="19"/>
        <v>0</v>
      </c>
      <c r="AA38" s="6">
        <f t="shared" si="20"/>
        <v>0</v>
      </c>
    </row>
    <row r="39" spans="1:27">
      <c r="A39" s="8">
        <v>17</v>
      </c>
      <c r="B39" s="31">
        <f t="shared" si="25"/>
        <v>0</v>
      </c>
      <c r="C39" s="6">
        <f t="shared" si="21"/>
        <v>0</v>
      </c>
      <c r="D39" s="6">
        <f t="shared" si="22"/>
        <v>0</v>
      </c>
      <c r="E39" s="6">
        <f t="shared" si="0"/>
        <v>0</v>
      </c>
      <c r="F39" s="6">
        <f t="shared" si="1"/>
        <v>0</v>
      </c>
      <c r="G39" s="6">
        <f t="shared" si="2"/>
        <v>0</v>
      </c>
      <c r="H39" s="6">
        <f t="shared" si="26"/>
        <v>0</v>
      </c>
      <c r="I39" s="6">
        <f t="shared" si="4"/>
        <v>0</v>
      </c>
      <c r="J39" s="6">
        <f t="shared" si="23"/>
        <v>0</v>
      </c>
      <c r="K39" s="6">
        <f t="shared" si="5"/>
        <v>0</v>
      </c>
      <c r="L39" s="6">
        <f t="shared" si="24"/>
        <v>0</v>
      </c>
      <c r="M39" s="6">
        <f t="shared" si="6"/>
        <v>0</v>
      </c>
      <c r="N39" s="6">
        <f t="shared" si="7"/>
        <v>551</v>
      </c>
      <c r="O39" s="6">
        <f t="shared" si="8"/>
        <v>1761.7135322342763</v>
      </c>
      <c r="P39" s="6">
        <f t="shared" si="9"/>
        <v>375</v>
      </c>
      <c r="Q39" s="6">
        <f t="shared" si="10"/>
        <v>14887.926036063829</v>
      </c>
      <c r="R39" s="6">
        <f t="shared" si="11"/>
        <v>0</v>
      </c>
      <c r="S39" s="6">
        <f t="shared" si="12"/>
        <v>0</v>
      </c>
      <c r="T39" s="6">
        <f t="shared" si="13"/>
        <v>0</v>
      </c>
      <c r="U39" s="6">
        <f t="shared" si="14"/>
        <v>0</v>
      </c>
      <c r="V39" s="6">
        <f t="shared" si="15"/>
        <v>0</v>
      </c>
      <c r="W39" s="6">
        <f t="shared" si="16"/>
        <v>0</v>
      </c>
      <c r="X39" s="6">
        <f t="shared" si="17"/>
        <v>0</v>
      </c>
      <c r="Y39" s="6">
        <f t="shared" si="18"/>
        <v>0</v>
      </c>
      <c r="Z39" s="6">
        <f t="shared" si="19"/>
        <v>0</v>
      </c>
      <c r="AA39" s="6">
        <f t="shared" si="20"/>
        <v>0</v>
      </c>
    </row>
    <row r="40" spans="1:27">
      <c r="A40" s="8">
        <v>18</v>
      </c>
      <c r="B40" s="31">
        <f t="shared" si="25"/>
        <v>0</v>
      </c>
      <c r="C40" s="6">
        <f t="shared" si="21"/>
        <v>0</v>
      </c>
      <c r="D40" s="6">
        <f t="shared" si="22"/>
        <v>0</v>
      </c>
      <c r="E40" s="6">
        <f t="shared" si="0"/>
        <v>0</v>
      </c>
      <c r="F40" s="6">
        <f t="shared" si="1"/>
        <v>0</v>
      </c>
      <c r="G40" s="6">
        <f t="shared" si="2"/>
        <v>0</v>
      </c>
      <c r="H40" s="6">
        <f t="shared" si="26"/>
        <v>0</v>
      </c>
      <c r="I40" s="6">
        <f t="shared" si="4"/>
        <v>0</v>
      </c>
      <c r="J40" s="6">
        <f t="shared" si="23"/>
        <v>0</v>
      </c>
      <c r="K40" s="6">
        <f t="shared" si="5"/>
        <v>0</v>
      </c>
      <c r="L40" s="6">
        <f t="shared" si="24"/>
        <v>0</v>
      </c>
      <c r="M40" s="6">
        <f t="shared" si="6"/>
        <v>0</v>
      </c>
      <c r="N40" s="6">
        <f t="shared" si="7"/>
        <v>551</v>
      </c>
      <c r="O40" s="6">
        <f t="shared" si="8"/>
        <v>1231.4470014737883</v>
      </c>
      <c r="P40" s="6">
        <f t="shared" si="9"/>
        <v>375</v>
      </c>
      <c r="Q40" s="6">
        <f t="shared" si="10"/>
        <v>14628.424739100836</v>
      </c>
      <c r="R40" s="6">
        <f t="shared" si="11"/>
        <v>0</v>
      </c>
      <c r="S40" s="6">
        <f t="shared" si="12"/>
        <v>0</v>
      </c>
      <c r="T40" s="6">
        <f t="shared" si="13"/>
        <v>0</v>
      </c>
      <c r="U40" s="6">
        <f t="shared" si="14"/>
        <v>0</v>
      </c>
      <c r="V40" s="6">
        <f t="shared" si="15"/>
        <v>0</v>
      </c>
      <c r="W40" s="6">
        <f t="shared" si="16"/>
        <v>0</v>
      </c>
      <c r="X40" s="6">
        <f t="shared" si="17"/>
        <v>0</v>
      </c>
      <c r="Y40" s="6">
        <f t="shared" si="18"/>
        <v>0</v>
      </c>
      <c r="Z40" s="6">
        <f t="shared" si="19"/>
        <v>0</v>
      </c>
      <c r="AA40" s="6">
        <f t="shared" si="20"/>
        <v>0</v>
      </c>
    </row>
    <row r="41" spans="1:27">
      <c r="A41" s="8">
        <v>19</v>
      </c>
      <c r="B41" s="31">
        <f t="shared" si="25"/>
        <v>0</v>
      </c>
      <c r="C41" s="6">
        <f t="shared" si="21"/>
        <v>0</v>
      </c>
      <c r="D41" s="6">
        <f t="shared" si="22"/>
        <v>0</v>
      </c>
      <c r="E41" s="6">
        <f t="shared" si="0"/>
        <v>0</v>
      </c>
      <c r="F41" s="6">
        <f t="shared" si="1"/>
        <v>0</v>
      </c>
      <c r="G41" s="6">
        <f t="shared" si="2"/>
        <v>0</v>
      </c>
      <c r="H41" s="6">
        <f t="shared" si="26"/>
        <v>0</v>
      </c>
      <c r="I41" s="6">
        <f t="shared" si="4"/>
        <v>0</v>
      </c>
      <c r="J41" s="6">
        <f t="shared" si="23"/>
        <v>0</v>
      </c>
      <c r="K41" s="6">
        <f t="shared" si="5"/>
        <v>0</v>
      </c>
      <c r="L41" s="6">
        <f t="shared" si="24"/>
        <v>0</v>
      </c>
      <c r="M41" s="6">
        <f t="shared" si="6"/>
        <v>0</v>
      </c>
      <c r="N41" s="6">
        <f t="shared" si="7"/>
        <v>551</v>
      </c>
      <c r="O41" s="6">
        <f t="shared" si="8"/>
        <v>692.09965637402695</v>
      </c>
      <c r="P41" s="6">
        <f t="shared" si="9"/>
        <v>375</v>
      </c>
      <c r="Q41" s="6">
        <f t="shared" si="10"/>
        <v>14366.858244316179</v>
      </c>
      <c r="R41" s="6">
        <f t="shared" si="11"/>
        <v>0</v>
      </c>
      <c r="S41" s="6">
        <f t="shared" si="12"/>
        <v>0</v>
      </c>
      <c r="T41" s="6">
        <f t="shared" si="13"/>
        <v>0</v>
      </c>
      <c r="U41" s="6">
        <f t="shared" si="14"/>
        <v>0</v>
      </c>
      <c r="V41" s="6">
        <f t="shared" si="15"/>
        <v>0</v>
      </c>
      <c r="W41" s="6">
        <f t="shared" si="16"/>
        <v>0</v>
      </c>
      <c r="X41" s="6">
        <f t="shared" si="17"/>
        <v>0</v>
      </c>
      <c r="Y41" s="6">
        <f t="shared" si="18"/>
        <v>0</v>
      </c>
      <c r="Z41" s="6">
        <f t="shared" si="19"/>
        <v>0</v>
      </c>
      <c r="AA41" s="6">
        <f t="shared" si="20"/>
        <v>0</v>
      </c>
    </row>
    <row r="42" spans="1:27">
      <c r="A42" s="8">
        <v>20</v>
      </c>
      <c r="B42" s="31">
        <f t="shared" si="25"/>
        <v>0</v>
      </c>
      <c r="C42" s="6">
        <f t="shared" si="21"/>
        <v>0</v>
      </c>
      <c r="D42" s="6">
        <f t="shared" si="22"/>
        <v>0</v>
      </c>
      <c r="E42" s="6">
        <f t="shared" si="0"/>
        <v>0</v>
      </c>
      <c r="F42" s="6">
        <f t="shared" si="1"/>
        <v>0</v>
      </c>
      <c r="G42" s="6">
        <f t="shared" si="2"/>
        <v>0</v>
      </c>
      <c r="H42" s="6">
        <f t="shared" si="26"/>
        <v>0</v>
      </c>
      <c r="I42" s="6">
        <f t="shared" si="4"/>
        <v>0</v>
      </c>
      <c r="J42" s="6">
        <f t="shared" si="23"/>
        <v>0</v>
      </c>
      <c r="K42" s="6">
        <f t="shared" si="5"/>
        <v>0</v>
      </c>
      <c r="L42" s="6">
        <f t="shared" si="24"/>
        <v>0</v>
      </c>
      <c r="M42" s="6">
        <f t="shared" si="6"/>
        <v>0</v>
      </c>
      <c r="N42" s="6">
        <f t="shared" si="7"/>
        <v>551</v>
      </c>
      <c r="O42" s="6">
        <f t="shared" si="8"/>
        <v>143.51598798943218</v>
      </c>
      <c r="P42" s="6">
        <f t="shared" si="9"/>
        <v>375</v>
      </c>
      <c r="Q42" s="6">
        <f t="shared" si="10"/>
        <v>14103.210116177195</v>
      </c>
      <c r="R42" s="6">
        <f t="shared" si="11"/>
        <v>0</v>
      </c>
      <c r="S42" s="6">
        <f t="shared" si="12"/>
        <v>0</v>
      </c>
      <c r="T42" s="6">
        <f t="shared" si="13"/>
        <v>0</v>
      </c>
      <c r="U42" s="6">
        <f t="shared" si="14"/>
        <v>0</v>
      </c>
      <c r="V42" s="6">
        <f t="shared" si="15"/>
        <v>0</v>
      </c>
      <c r="W42" s="6">
        <f t="shared" si="16"/>
        <v>0</v>
      </c>
      <c r="X42" s="6">
        <f t="shared" si="17"/>
        <v>0</v>
      </c>
      <c r="Y42" s="6">
        <f t="shared" si="18"/>
        <v>0</v>
      </c>
      <c r="Z42" s="6">
        <f t="shared" si="19"/>
        <v>0</v>
      </c>
      <c r="AA42" s="6">
        <f t="shared" si="20"/>
        <v>0</v>
      </c>
    </row>
    <row r="43" spans="1:27">
      <c r="A43" s="8">
        <v>21</v>
      </c>
      <c r="B43" s="31">
        <f t="shared" si="25"/>
        <v>0</v>
      </c>
      <c r="C43" s="6">
        <f t="shared" si="21"/>
        <v>0</v>
      </c>
      <c r="D43" s="6">
        <f t="shared" si="22"/>
        <v>0</v>
      </c>
      <c r="E43" s="6">
        <f t="shared" si="0"/>
        <v>0</v>
      </c>
      <c r="F43" s="6">
        <f t="shared" si="1"/>
        <v>0</v>
      </c>
      <c r="G43" s="6">
        <f t="shared" si="2"/>
        <v>0</v>
      </c>
      <c r="H43" s="6">
        <f t="shared" si="26"/>
        <v>0</v>
      </c>
      <c r="I43" s="6">
        <f t="shared" si="4"/>
        <v>0</v>
      </c>
      <c r="J43" s="6">
        <f t="shared" si="23"/>
        <v>0</v>
      </c>
      <c r="K43" s="6">
        <f t="shared" si="5"/>
        <v>0</v>
      </c>
      <c r="L43" s="6">
        <f t="shared" si="24"/>
        <v>0</v>
      </c>
      <c r="M43" s="6">
        <f t="shared" si="6"/>
        <v>0</v>
      </c>
      <c r="N43" s="6">
        <f t="shared" si="7"/>
        <v>143.51598798943218</v>
      </c>
      <c r="O43" s="6">
        <f t="shared" si="8"/>
        <v>0</v>
      </c>
      <c r="P43" s="6">
        <f t="shared" si="9"/>
        <v>782.48401201056777</v>
      </c>
      <c r="Q43" s="6">
        <f t="shared" si="10"/>
        <v>13426.736882745619</v>
      </c>
      <c r="R43" s="6">
        <f t="shared" si="11"/>
        <v>0</v>
      </c>
      <c r="S43" s="6">
        <f t="shared" si="12"/>
        <v>0</v>
      </c>
      <c r="T43" s="6">
        <f t="shared" si="13"/>
        <v>0</v>
      </c>
      <c r="U43" s="6">
        <f t="shared" si="14"/>
        <v>0</v>
      </c>
      <c r="V43" s="6">
        <f t="shared" si="15"/>
        <v>0</v>
      </c>
      <c r="W43" s="6">
        <f t="shared" si="16"/>
        <v>0</v>
      </c>
      <c r="X43" s="6">
        <f t="shared" si="17"/>
        <v>0</v>
      </c>
      <c r="Y43" s="6">
        <f t="shared" si="18"/>
        <v>0</v>
      </c>
      <c r="Z43" s="6">
        <f t="shared" si="19"/>
        <v>0</v>
      </c>
      <c r="AA43" s="6">
        <f t="shared" si="20"/>
        <v>0</v>
      </c>
    </row>
    <row r="44" spans="1:27">
      <c r="A44" s="8">
        <v>22</v>
      </c>
      <c r="B44" s="31">
        <f t="shared" si="25"/>
        <v>0</v>
      </c>
      <c r="C44" s="6">
        <f t="shared" si="21"/>
        <v>0</v>
      </c>
      <c r="D44" s="6">
        <f t="shared" si="22"/>
        <v>0</v>
      </c>
      <c r="E44" s="6">
        <f t="shared" si="0"/>
        <v>0</v>
      </c>
      <c r="F44" s="6">
        <f t="shared" si="1"/>
        <v>0</v>
      </c>
      <c r="G44" s="6">
        <f t="shared" si="2"/>
        <v>0</v>
      </c>
      <c r="H44" s="6">
        <f t="shared" si="26"/>
        <v>0</v>
      </c>
      <c r="I44" s="6">
        <f t="shared" si="4"/>
        <v>0</v>
      </c>
      <c r="J44" s="6">
        <f t="shared" si="23"/>
        <v>0</v>
      </c>
      <c r="K44" s="6">
        <f t="shared" si="5"/>
        <v>0</v>
      </c>
      <c r="L44" s="6">
        <f t="shared" si="24"/>
        <v>0</v>
      </c>
      <c r="M44" s="6">
        <f t="shared" si="6"/>
        <v>0</v>
      </c>
      <c r="N44" s="6">
        <f t="shared" si="7"/>
        <v>0</v>
      </c>
      <c r="O44" s="6">
        <f t="shared" si="8"/>
        <v>0</v>
      </c>
      <c r="P44" s="6">
        <f t="shared" si="9"/>
        <v>926</v>
      </c>
      <c r="Q44" s="6">
        <f t="shared" si="10"/>
        <v>12600.221913770803</v>
      </c>
      <c r="R44" s="6">
        <f t="shared" si="11"/>
        <v>0</v>
      </c>
      <c r="S44" s="6">
        <f t="shared" si="12"/>
        <v>0</v>
      </c>
      <c r="T44" s="6">
        <f t="shared" si="13"/>
        <v>0</v>
      </c>
      <c r="U44" s="6">
        <f t="shared" si="14"/>
        <v>0</v>
      </c>
      <c r="V44" s="6">
        <f t="shared" si="15"/>
        <v>0</v>
      </c>
      <c r="W44" s="6">
        <f t="shared" si="16"/>
        <v>0</v>
      </c>
      <c r="X44" s="6">
        <f t="shared" si="17"/>
        <v>0</v>
      </c>
      <c r="Y44" s="6">
        <f t="shared" si="18"/>
        <v>0</v>
      </c>
      <c r="Z44" s="6">
        <f t="shared" si="19"/>
        <v>0</v>
      </c>
      <c r="AA44" s="6">
        <f t="shared" si="20"/>
        <v>0</v>
      </c>
    </row>
    <row r="45" spans="1:27">
      <c r="A45" s="8">
        <v>23</v>
      </c>
      <c r="B45" s="31">
        <f t="shared" si="25"/>
        <v>0</v>
      </c>
      <c r="C45" s="6">
        <f t="shared" si="21"/>
        <v>0</v>
      </c>
      <c r="D45" s="6">
        <f t="shared" si="22"/>
        <v>0</v>
      </c>
      <c r="E45" s="6">
        <f t="shared" si="0"/>
        <v>0</v>
      </c>
      <c r="F45" s="6">
        <f t="shared" si="1"/>
        <v>0</v>
      </c>
      <c r="G45" s="6">
        <f t="shared" si="2"/>
        <v>0</v>
      </c>
      <c r="H45" s="6">
        <f t="shared" si="26"/>
        <v>0</v>
      </c>
      <c r="I45" s="6">
        <f t="shared" si="4"/>
        <v>0</v>
      </c>
      <c r="J45" s="6">
        <f t="shared" si="23"/>
        <v>0</v>
      </c>
      <c r="K45" s="6">
        <f t="shared" si="5"/>
        <v>0</v>
      </c>
      <c r="L45" s="6">
        <f t="shared" si="24"/>
        <v>0</v>
      </c>
      <c r="M45" s="6">
        <f t="shared" si="6"/>
        <v>0</v>
      </c>
      <c r="N45" s="6">
        <f t="shared" si="7"/>
        <v>0</v>
      </c>
      <c r="O45" s="6">
        <f t="shared" si="8"/>
        <v>0</v>
      </c>
      <c r="P45" s="6">
        <f t="shared" si="9"/>
        <v>926</v>
      </c>
      <c r="Q45" s="6">
        <f t="shared" si="10"/>
        <v>11767.129263167895</v>
      </c>
      <c r="R45" s="6">
        <f t="shared" si="11"/>
        <v>0</v>
      </c>
      <c r="S45" s="6">
        <f t="shared" si="12"/>
        <v>0</v>
      </c>
      <c r="T45" s="6">
        <f t="shared" si="13"/>
        <v>0</v>
      </c>
      <c r="U45" s="6">
        <f t="shared" si="14"/>
        <v>0</v>
      </c>
      <c r="V45" s="6">
        <f t="shared" si="15"/>
        <v>0</v>
      </c>
      <c r="W45" s="6">
        <f t="shared" si="16"/>
        <v>0</v>
      </c>
      <c r="X45" s="6">
        <f t="shared" si="17"/>
        <v>0</v>
      </c>
      <c r="Y45" s="6">
        <f t="shared" si="18"/>
        <v>0</v>
      </c>
      <c r="Z45" s="6">
        <f t="shared" si="19"/>
        <v>0</v>
      </c>
      <c r="AA45" s="6">
        <f t="shared" si="20"/>
        <v>0</v>
      </c>
    </row>
    <row r="46" spans="1:27">
      <c r="A46" s="8">
        <v>24</v>
      </c>
      <c r="B46" s="31">
        <f t="shared" si="25"/>
        <v>0</v>
      </c>
      <c r="C46" s="6">
        <f t="shared" si="21"/>
        <v>0</v>
      </c>
      <c r="D46" s="6">
        <f t="shared" si="22"/>
        <v>0</v>
      </c>
      <c r="E46" s="6">
        <f t="shared" si="0"/>
        <v>0</v>
      </c>
      <c r="F46" s="6">
        <f t="shared" si="1"/>
        <v>0</v>
      </c>
      <c r="G46" s="6">
        <f t="shared" si="2"/>
        <v>0</v>
      </c>
      <c r="H46" s="6">
        <f t="shared" si="26"/>
        <v>0</v>
      </c>
      <c r="I46" s="6">
        <f t="shared" si="4"/>
        <v>0</v>
      </c>
      <c r="J46" s="6">
        <f t="shared" si="23"/>
        <v>0</v>
      </c>
      <c r="K46" s="6">
        <f t="shared" si="5"/>
        <v>0</v>
      </c>
      <c r="L46" s="6">
        <f t="shared" si="24"/>
        <v>0</v>
      </c>
      <c r="M46" s="6">
        <f t="shared" si="6"/>
        <v>0</v>
      </c>
      <c r="N46" s="6">
        <f t="shared" si="7"/>
        <v>0</v>
      </c>
      <c r="O46" s="6">
        <f t="shared" si="8"/>
        <v>0</v>
      </c>
      <c r="P46" s="6">
        <f t="shared" si="9"/>
        <v>926</v>
      </c>
      <c r="Q46" s="6">
        <f t="shared" si="10"/>
        <v>10927.406583553939</v>
      </c>
      <c r="R46" s="6">
        <f t="shared" si="11"/>
        <v>0</v>
      </c>
      <c r="S46" s="6">
        <f t="shared" si="12"/>
        <v>0</v>
      </c>
      <c r="T46" s="6">
        <f t="shared" si="13"/>
        <v>0</v>
      </c>
      <c r="U46" s="6">
        <f t="shared" si="14"/>
        <v>0</v>
      </c>
      <c r="V46" s="6">
        <f t="shared" si="15"/>
        <v>0</v>
      </c>
      <c r="W46" s="6">
        <f t="shared" si="16"/>
        <v>0</v>
      </c>
      <c r="X46" s="6">
        <f t="shared" si="17"/>
        <v>0</v>
      </c>
      <c r="Y46" s="6">
        <f t="shared" si="18"/>
        <v>0</v>
      </c>
      <c r="Z46" s="6">
        <f t="shared" si="19"/>
        <v>0</v>
      </c>
      <c r="AA46" s="6">
        <f t="shared" si="20"/>
        <v>0</v>
      </c>
    </row>
    <row r="47" spans="1:27">
      <c r="A47" s="8">
        <v>25</v>
      </c>
      <c r="B47" s="31">
        <f t="shared" si="25"/>
        <v>0</v>
      </c>
      <c r="C47" s="6">
        <f t="shared" si="21"/>
        <v>0</v>
      </c>
      <c r="D47" s="6">
        <f t="shared" si="22"/>
        <v>0</v>
      </c>
      <c r="E47" s="6">
        <f t="shared" si="0"/>
        <v>0</v>
      </c>
      <c r="F47" s="6">
        <f t="shared" si="1"/>
        <v>0</v>
      </c>
      <c r="G47" s="6">
        <f t="shared" si="2"/>
        <v>0</v>
      </c>
      <c r="H47" s="6">
        <f t="shared" si="26"/>
        <v>0</v>
      </c>
      <c r="I47" s="6">
        <f t="shared" si="4"/>
        <v>0</v>
      </c>
      <c r="J47" s="6">
        <f t="shared" si="23"/>
        <v>0</v>
      </c>
      <c r="K47" s="6">
        <f t="shared" si="5"/>
        <v>0</v>
      </c>
      <c r="L47" s="6">
        <f t="shared" si="24"/>
        <v>0</v>
      </c>
      <c r="M47" s="6">
        <f t="shared" si="6"/>
        <v>0</v>
      </c>
      <c r="N47" s="6">
        <f t="shared" si="7"/>
        <v>0</v>
      </c>
      <c r="O47" s="6">
        <f t="shared" si="8"/>
        <v>0</v>
      </c>
      <c r="P47" s="6">
        <f t="shared" si="9"/>
        <v>926</v>
      </c>
      <c r="Q47" s="6">
        <f t="shared" si="10"/>
        <v>10081.001110948055</v>
      </c>
      <c r="R47" s="6">
        <f t="shared" si="11"/>
        <v>0</v>
      </c>
      <c r="S47" s="6">
        <f t="shared" si="12"/>
        <v>0</v>
      </c>
      <c r="T47" s="6">
        <f t="shared" si="13"/>
        <v>0</v>
      </c>
      <c r="U47" s="6">
        <f t="shared" si="14"/>
        <v>0</v>
      </c>
      <c r="V47" s="6">
        <f t="shared" si="15"/>
        <v>0</v>
      </c>
      <c r="W47" s="6">
        <f t="shared" si="16"/>
        <v>0</v>
      </c>
      <c r="X47" s="6">
        <f t="shared" si="17"/>
        <v>0</v>
      </c>
      <c r="Y47" s="6">
        <f t="shared" si="18"/>
        <v>0</v>
      </c>
      <c r="Z47" s="6">
        <f t="shared" si="19"/>
        <v>0</v>
      </c>
      <c r="AA47" s="6">
        <f t="shared" si="20"/>
        <v>0</v>
      </c>
    </row>
    <row r="48" spans="1:27">
      <c r="A48" s="8">
        <v>26</v>
      </c>
      <c r="B48" s="31">
        <f t="shared" si="25"/>
        <v>0</v>
      </c>
      <c r="C48" s="6">
        <f t="shared" si="21"/>
        <v>0</v>
      </c>
      <c r="D48" s="6">
        <f t="shared" si="22"/>
        <v>0</v>
      </c>
      <c r="E48" s="6">
        <f t="shared" si="0"/>
        <v>0</v>
      </c>
      <c r="F48" s="6">
        <f t="shared" si="1"/>
        <v>0</v>
      </c>
      <c r="G48" s="6">
        <f t="shared" si="2"/>
        <v>0</v>
      </c>
      <c r="H48" s="6">
        <f t="shared" si="26"/>
        <v>0</v>
      </c>
      <c r="I48" s="6">
        <f t="shared" si="4"/>
        <v>0</v>
      </c>
      <c r="J48" s="6">
        <f t="shared" si="23"/>
        <v>0</v>
      </c>
      <c r="K48" s="6">
        <f t="shared" si="5"/>
        <v>0</v>
      </c>
      <c r="L48" s="6">
        <f t="shared" si="24"/>
        <v>0</v>
      </c>
      <c r="M48" s="6">
        <f t="shared" si="6"/>
        <v>0</v>
      </c>
      <c r="N48" s="6">
        <f t="shared" si="7"/>
        <v>0</v>
      </c>
      <c r="O48" s="6">
        <f t="shared" si="8"/>
        <v>0</v>
      </c>
      <c r="P48" s="6">
        <f t="shared" si="9"/>
        <v>926</v>
      </c>
      <c r="Q48" s="6">
        <f t="shared" si="10"/>
        <v>9227.8596614560156</v>
      </c>
      <c r="R48" s="6">
        <f t="shared" si="11"/>
        <v>0</v>
      </c>
      <c r="S48" s="6">
        <f t="shared" si="12"/>
        <v>0</v>
      </c>
      <c r="T48" s="6">
        <f t="shared" si="13"/>
        <v>0</v>
      </c>
      <c r="U48" s="6">
        <f t="shared" si="14"/>
        <v>0</v>
      </c>
      <c r="V48" s="6">
        <f t="shared" si="15"/>
        <v>0</v>
      </c>
      <c r="W48" s="6">
        <f t="shared" si="16"/>
        <v>0</v>
      </c>
      <c r="X48" s="6">
        <f t="shared" si="17"/>
        <v>0</v>
      </c>
      <c r="Y48" s="6">
        <f t="shared" si="18"/>
        <v>0</v>
      </c>
      <c r="Z48" s="6">
        <f t="shared" si="19"/>
        <v>0</v>
      </c>
      <c r="AA48" s="6">
        <f t="shared" si="20"/>
        <v>0</v>
      </c>
    </row>
    <row r="49" spans="1:27">
      <c r="A49" s="8">
        <v>27</v>
      </c>
      <c r="B49" s="31">
        <f t="shared" si="25"/>
        <v>0</v>
      </c>
      <c r="C49" s="6">
        <f t="shared" si="21"/>
        <v>0</v>
      </c>
      <c r="D49" s="6">
        <f t="shared" si="22"/>
        <v>0</v>
      </c>
      <c r="E49" s="6">
        <f t="shared" si="0"/>
        <v>0</v>
      </c>
      <c r="F49" s="6">
        <f t="shared" si="1"/>
        <v>0</v>
      </c>
      <c r="G49" s="6">
        <f t="shared" si="2"/>
        <v>0</v>
      </c>
      <c r="H49" s="6">
        <f t="shared" si="26"/>
        <v>0</v>
      </c>
      <c r="I49" s="6">
        <f t="shared" si="4"/>
        <v>0</v>
      </c>
      <c r="J49" s="6">
        <f t="shared" si="23"/>
        <v>0</v>
      </c>
      <c r="K49" s="6">
        <f t="shared" si="5"/>
        <v>0</v>
      </c>
      <c r="L49" s="6">
        <f t="shared" si="24"/>
        <v>0</v>
      </c>
      <c r="M49" s="6">
        <f t="shared" si="6"/>
        <v>0</v>
      </c>
      <c r="N49" s="6">
        <f t="shared" si="7"/>
        <v>0</v>
      </c>
      <c r="O49" s="6">
        <f t="shared" si="8"/>
        <v>0</v>
      </c>
      <c r="P49" s="6">
        <f t="shared" si="9"/>
        <v>926</v>
      </c>
      <c r="Q49" s="6">
        <f t="shared" si="10"/>
        <v>8367.9286279284352</v>
      </c>
      <c r="R49" s="6">
        <f t="shared" si="11"/>
        <v>0</v>
      </c>
      <c r="S49" s="6">
        <f t="shared" si="12"/>
        <v>0</v>
      </c>
      <c r="T49" s="6">
        <f t="shared" si="13"/>
        <v>0</v>
      </c>
      <c r="U49" s="6">
        <f t="shared" si="14"/>
        <v>0</v>
      </c>
      <c r="V49" s="6">
        <f t="shared" si="15"/>
        <v>0</v>
      </c>
      <c r="W49" s="6">
        <f t="shared" si="16"/>
        <v>0</v>
      </c>
      <c r="X49" s="6">
        <f t="shared" si="17"/>
        <v>0</v>
      </c>
      <c r="Y49" s="6">
        <f t="shared" si="18"/>
        <v>0</v>
      </c>
      <c r="Z49" s="6">
        <f t="shared" si="19"/>
        <v>0</v>
      </c>
      <c r="AA49" s="6">
        <f t="shared" si="20"/>
        <v>0</v>
      </c>
    </row>
    <row r="50" spans="1:27">
      <c r="A50" s="8">
        <v>28</v>
      </c>
      <c r="B50" s="31">
        <f t="shared" si="25"/>
        <v>0</v>
      </c>
      <c r="C50" s="6">
        <f t="shared" si="21"/>
        <v>0</v>
      </c>
      <c r="D50" s="6">
        <f t="shared" si="22"/>
        <v>0</v>
      </c>
      <c r="E50" s="6">
        <f t="shared" si="0"/>
        <v>0</v>
      </c>
      <c r="F50" s="6">
        <f t="shared" si="1"/>
        <v>0</v>
      </c>
      <c r="G50" s="6">
        <f t="shared" si="2"/>
        <v>0</v>
      </c>
      <c r="H50" s="6">
        <f t="shared" si="26"/>
        <v>0</v>
      </c>
      <c r="I50" s="6">
        <f t="shared" si="4"/>
        <v>0</v>
      </c>
      <c r="J50" s="6">
        <f t="shared" si="23"/>
        <v>0</v>
      </c>
      <c r="K50" s="6">
        <f t="shared" si="5"/>
        <v>0</v>
      </c>
      <c r="L50" s="6">
        <f t="shared" si="24"/>
        <v>0</v>
      </c>
      <c r="M50" s="6">
        <f t="shared" si="6"/>
        <v>0</v>
      </c>
      <c r="N50" s="6">
        <f t="shared" si="7"/>
        <v>0</v>
      </c>
      <c r="O50" s="6">
        <f t="shared" si="8"/>
        <v>0</v>
      </c>
      <c r="P50" s="6">
        <f t="shared" si="9"/>
        <v>926</v>
      </c>
      <c r="Q50" s="6">
        <f t="shared" si="10"/>
        <v>7501.1539765923653</v>
      </c>
      <c r="R50" s="6">
        <f t="shared" si="11"/>
        <v>0</v>
      </c>
      <c r="S50" s="6">
        <f t="shared" si="12"/>
        <v>0</v>
      </c>
      <c r="T50" s="6">
        <f t="shared" si="13"/>
        <v>0</v>
      </c>
      <c r="U50" s="6">
        <f t="shared" si="14"/>
        <v>0</v>
      </c>
      <c r="V50" s="6">
        <f t="shared" si="15"/>
        <v>0</v>
      </c>
      <c r="W50" s="6">
        <f t="shared" si="16"/>
        <v>0</v>
      </c>
      <c r="X50" s="6">
        <f t="shared" si="17"/>
        <v>0</v>
      </c>
      <c r="Y50" s="6">
        <f t="shared" si="18"/>
        <v>0</v>
      </c>
      <c r="Z50" s="6">
        <f t="shared" si="19"/>
        <v>0</v>
      </c>
      <c r="AA50" s="6">
        <f t="shared" si="20"/>
        <v>0</v>
      </c>
    </row>
    <row r="51" spans="1:27">
      <c r="A51" s="8">
        <v>29</v>
      </c>
      <c r="B51" s="31">
        <f t="shared" si="25"/>
        <v>0</v>
      </c>
      <c r="C51" s="6">
        <f t="shared" si="21"/>
        <v>0</v>
      </c>
      <c r="D51" s="6">
        <f t="shared" si="22"/>
        <v>0</v>
      </c>
      <c r="E51" s="6">
        <f t="shared" si="0"/>
        <v>0</v>
      </c>
      <c r="F51" s="6">
        <f t="shared" si="1"/>
        <v>0</v>
      </c>
      <c r="G51" s="6">
        <f t="shared" si="2"/>
        <v>0</v>
      </c>
      <c r="H51" s="6">
        <f t="shared" si="26"/>
        <v>0</v>
      </c>
      <c r="I51" s="6">
        <f t="shared" si="4"/>
        <v>0</v>
      </c>
      <c r="J51" s="6">
        <f t="shared" si="23"/>
        <v>0</v>
      </c>
      <c r="K51" s="6">
        <f t="shared" si="5"/>
        <v>0</v>
      </c>
      <c r="L51" s="6">
        <f t="shared" si="24"/>
        <v>0</v>
      </c>
      <c r="M51" s="6">
        <f t="shared" si="6"/>
        <v>0</v>
      </c>
      <c r="N51" s="6">
        <f t="shared" si="7"/>
        <v>0</v>
      </c>
      <c r="O51" s="6">
        <f t="shared" si="8"/>
        <v>0</v>
      </c>
      <c r="P51" s="6">
        <f t="shared" si="9"/>
        <v>926</v>
      </c>
      <c r="Q51" s="6">
        <f t="shared" si="10"/>
        <v>6627.4812436560796</v>
      </c>
      <c r="R51" s="6">
        <f t="shared" si="11"/>
        <v>0</v>
      </c>
      <c r="S51" s="6">
        <f t="shared" si="12"/>
        <v>0</v>
      </c>
      <c r="T51" s="6">
        <f t="shared" si="13"/>
        <v>0</v>
      </c>
      <c r="U51" s="6">
        <f t="shared" si="14"/>
        <v>0</v>
      </c>
      <c r="V51" s="6">
        <f t="shared" si="15"/>
        <v>0</v>
      </c>
      <c r="W51" s="6">
        <f t="shared" si="16"/>
        <v>0</v>
      </c>
      <c r="X51" s="6">
        <f t="shared" si="17"/>
        <v>0</v>
      </c>
      <c r="Y51" s="6">
        <f t="shared" si="18"/>
        <v>0</v>
      </c>
      <c r="Z51" s="6">
        <f t="shared" si="19"/>
        <v>0</v>
      </c>
      <c r="AA51" s="6">
        <f t="shared" si="20"/>
        <v>0</v>
      </c>
    </row>
    <row r="52" spans="1:27">
      <c r="A52" s="8">
        <v>30</v>
      </c>
      <c r="B52" s="31">
        <f t="shared" si="25"/>
        <v>0</v>
      </c>
      <c r="C52" s="6">
        <f t="shared" si="21"/>
        <v>0</v>
      </c>
      <c r="D52" s="6">
        <f t="shared" si="22"/>
        <v>0</v>
      </c>
      <c r="E52" s="6">
        <f t="shared" si="0"/>
        <v>0</v>
      </c>
      <c r="F52" s="6">
        <f t="shared" si="1"/>
        <v>0</v>
      </c>
      <c r="G52" s="6">
        <f t="shared" si="2"/>
        <v>0</v>
      </c>
      <c r="H52" s="6">
        <f t="shared" si="26"/>
        <v>0</v>
      </c>
      <c r="I52" s="6">
        <f t="shared" si="4"/>
        <v>0</v>
      </c>
      <c r="J52" s="6">
        <f t="shared" si="23"/>
        <v>0</v>
      </c>
      <c r="K52" s="6">
        <f t="shared" si="5"/>
        <v>0</v>
      </c>
      <c r="L52" s="6">
        <f t="shared" si="24"/>
        <v>0</v>
      </c>
      <c r="M52" s="6">
        <f t="shared" si="6"/>
        <v>0</v>
      </c>
      <c r="N52" s="6">
        <f t="shared" si="7"/>
        <v>0</v>
      </c>
      <c r="O52" s="6">
        <f t="shared" si="8"/>
        <v>0</v>
      </c>
      <c r="P52" s="6">
        <f t="shared" si="9"/>
        <v>926</v>
      </c>
      <c r="Q52" s="6">
        <f t="shared" si="10"/>
        <v>5746.8555318868421</v>
      </c>
      <c r="R52" s="6">
        <f t="shared" si="11"/>
        <v>0</v>
      </c>
      <c r="S52" s="6">
        <f t="shared" si="12"/>
        <v>0</v>
      </c>
      <c r="T52" s="6">
        <f t="shared" si="13"/>
        <v>0</v>
      </c>
      <c r="U52" s="6">
        <f t="shared" si="14"/>
        <v>0</v>
      </c>
      <c r="V52" s="6">
        <f t="shared" si="15"/>
        <v>0</v>
      </c>
      <c r="W52" s="6">
        <f t="shared" si="16"/>
        <v>0</v>
      </c>
      <c r="X52" s="6">
        <f t="shared" si="17"/>
        <v>0</v>
      </c>
      <c r="Y52" s="6">
        <f t="shared" si="18"/>
        <v>0</v>
      </c>
      <c r="Z52" s="6">
        <f t="shared" si="19"/>
        <v>0</v>
      </c>
      <c r="AA52" s="6">
        <f t="shared" si="20"/>
        <v>0</v>
      </c>
    </row>
    <row r="53" spans="1:27">
      <c r="A53" s="8">
        <v>31</v>
      </c>
      <c r="B53" s="31">
        <f t="shared" si="25"/>
        <v>0</v>
      </c>
      <c r="C53" s="6">
        <f t="shared" si="21"/>
        <v>0</v>
      </c>
      <c r="D53" s="6">
        <f t="shared" si="22"/>
        <v>0</v>
      </c>
      <c r="E53" s="6">
        <f t="shared" si="0"/>
        <v>0</v>
      </c>
      <c r="F53" s="6">
        <f t="shared" si="1"/>
        <v>0</v>
      </c>
      <c r="G53" s="6">
        <f t="shared" si="2"/>
        <v>0</v>
      </c>
      <c r="H53" s="6">
        <f t="shared" si="26"/>
        <v>0</v>
      </c>
      <c r="I53" s="6">
        <f t="shared" si="4"/>
        <v>0</v>
      </c>
      <c r="J53" s="6">
        <f t="shared" si="23"/>
        <v>0</v>
      </c>
      <c r="K53" s="6">
        <f t="shared" si="5"/>
        <v>0</v>
      </c>
      <c r="L53" s="6">
        <f t="shared" si="24"/>
        <v>0</v>
      </c>
      <c r="M53" s="6">
        <f t="shared" si="6"/>
        <v>0</v>
      </c>
      <c r="N53" s="6">
        <f t="shared" si="7"/>
        <v>0</v>
      </c>
      <c r="O53" s="6">
        <f t="shared" si="8"/>
        <v>0</v>
      </c>
      <c r="P53" s="6">
        <f t="shared" si="9"/>
        <v>926</v>
      </c>
      <c r="Q53" s="6">
        <f t="shared" si="10"/>
        <v>4859.221507161441</v>
      </c>
      <c r="R53" s="6">
        <f t="shared" si="11"/>
        <v>0</v>
      </c>
      <c r="S53" s="6">
        <f t="shared" si="12"/>
        <v>0</v>
      </c>
      <c r="T53" s="6">
        <f t="shared" si="13"/>
        <v>0</v>
      </c>
      <c r="U53" s="6">
        <f t="shared" si="14"/>
        <v>0</v>
      </c>
      <c r="V53" s="6">
        <f t="shared" si="15"/>
        <v>0</v>
      </c>
      <c r="W53" s="6">
        <f t="shared" si="16"/>
        <v>0</v>
      </c>
      <c r="X53" s="6">
        <f t="shared" si="17"/>
        <v>0</v>
      </c>
      <c r="Y53" s="6">
        <f t="shared" si="18"/>
        <v>0</v>
      </c>
      <c r="Z53" s="6">
        <f t="shared" si="19"/>
        <v>0</v>
      </c>
      <c r="AA53" s="6">
        <f t="shared" si="20"/>
        <v>0</v>
      </c>
    </row>
    <row r="54" spans="1:27">
      <c r="A54" s="8">
        <v>32</v>
      </c>
      <c r="B54" s="31">
        <f t="shared" si="25"/>
        <v>0</v>
      </c>
      <c r="C54" s="6">
        <f t="shared" si="21"/>
        <v>0</v>
      </c>
      <c r="D54" s="6">
        <f t="shared" si="22"/>
        <v>0</v>
      </c>
      <c r="E54" s="6">
        <f t="shared" si="0"/>
        <v>0</v>
      </c>
      <c r="F54" s="6">
        <f t="shared" si="1"/>
        <v>0</v>
      </c>
      <c r="G54" s="6">
        <f t="shared" si="2"/>
        <v>0</v>
      </c>
      <c r="H54" s="6">
        <f t="shared" si="26"/>
        <v>0</v>
      </c>
      <c r="I54" s="6">
        <f t="shared" si="4"/>
        <v>0</v>
      </c>
      <c r="J54" s="6">
        <f t="shared" si="23"/>
        <v>0</v>
      </c>
      <c r="K54" s="6">
        <f t="shared" si="5"/>
        <v>0</v>
      </c>
      <c r="L54" s="6">
        <f t="shared" si="24"/>
        <v>0</v>
      </c>
      <c r="M54" s="6">
        <f t="shared" si="6"/>
        <v>0</v>
      </c>
      <c r="N54" s="6">
        <f t="shared" si="7"/>
        <v>0</v>
      </c>
      <c r="O54" s="6">
        <f t="shared" si="8"/>
        <v>0</v>
      </c>
      <c r="P54" s="6">
        <f t="shared" si="9"/>
        <v>926</v>
      </c>
      <c r="Q54" s="6">
        <f t="shared" si="10"/>
        <v>3964.5233949892672</v>
      </c>
      <c r="R54" s="6">
        <f t="shared" si="11"/>
        <v>0</v>
      </c>
      <c r="S54" s="6">
        <f t="shared" si="12"/>
        <v>0</v>
      </c>
      <c r="T54" s="6">
        <f t="shared" si="13"/>
        <v>0</v>
      </c>
      <c r="U54" s="6">
        <f t="shared" si="14"/>
        <v>0</v>
      </c>
      <c r="V54" s="6">
        <f t="shared" si="15"/>
        <v>0</v>
      </c>
      <c r="W54" s="6">
        <f t="shared" si="16"/>
        <v>0</v>
      </c>
      <c r="X54" s="6">
        <f t="shared" si="17"/>
        <v>0</v>
      </c>
      <c r="Y54" s="6">
        <f t="shared" si="18"/>
        <v>0</v>
      </c>
      <c r="Z54" s="6">
        <f t="shared" si="19"/>
        <v>0</v>
      </c>
      <c r="AA54" s="6">
        <f t="shared" si="20"/>
        <v>0</v>
      </c>
    </row>
    <row r="55" spans="1:27">
      <c r="A55" s="8">
        <v>33</v>
      </c>
      <c r="B55" s="31">
        <f t="shared" si="25"/>
        <v>0</v>
      </c>
      <c r="C55" s="6">
        <f t="shared" si="21"/>
        <v>0</v>
      </c>
      <c r="D55" s="6">
        <f t="shared" si="22"/>
        <v>0</v>
      </c>
      <c r="E55" s="6">
        <f t="shared" si="0"/>
        <v>0</v>
      </c>
      <c r="F55" s="6">
        <f t="shared" si="1"/>
        <v>0</v>
      </c>
      <c r="G55" s="6">
        <f t="shared" si="2"/>
        <v>0</v>
      </c>
      <c r="H55" s="6">
        <f t="shared" si="26"/>
        <v>0</v>
      </c>
      <c r="I55" s="6">
        <f t="shared" si="4"/>
        <v>0</v>
      </c>
      <c r="J55" s="6">
        <f t="shared" si="23"/>
        <v>0</v>
      </c>
      <c r="K55" s="6">
        <f t="shared" si="5"/>
        <v>0</v>
      </c>
      <c r="L55" s="6">
        <f t="shared" si="24"/>
        <v>0</v>
      </c>
      <c r="M55" s="6">
        <f t="shared" si="6"/>
        <v>0</v>
      </c>
      <c r="N55" s="6">
        <f t="shared" si="7"/>
        <v>0</v>
      </c>
      <c r="O55" s="6">
        <f t="shared" si="8"/>
        <v>0</v>
      </c>
      <c r="P55" s="6">
        <f t="shared" si="9"/>
        <v>926</v>
      </c>
      <c r="Q55" s="6">
        <f t="shared" si="10"/>
        <v>3062.7049770077233</v>
      </c>
      <c r="R55" s="6">
        <f t="shared" si="11"/>
        <v>0</v>
      </c>
      <c r="S55" s="6">
        <f t="shared" si="12"/>
        <v>0</v>
      </c>
      <c r="T55" s="6">
        <f t="shared" si="13"/>
        <v>0</v>
      </c>
      <c r="U55" s="6">
        <f t="shared" si="14"/>
        <v>0</v>
      </c>
      <c r="V55" s="6">
        <f t="shared" si="15"/>
        <v>0</v>
      </c>
      <c r="W55" s="6">
        <f t="shared" si="16"/>
        <v>0</v>
      </c>
      <c r="X55" s="6">
        <f t="shared" si="17"/>
        <v>0</v>
      </c>
      <c r="Y55" s="6">
        <f t="shared" si="18"/>
        <v>0</v>
      </c>
      <c r="Z55" s="6">
        <f t="shared" si="19"/>
        <v>0</v>
      </c>
      <c r="AA55" s="6">
        <f t="shared" si="20"/>
        <v>0</v>
      </c>
    </row>
    <row r="56" spans="1:27">
      <c r="A56" s="8">
        <v>34</v>
      </c>
      <c r="B56" s="31">
        <f t="shared" si="25"/>
        <v>0</v>
      </c>
      <c r="C56" s="6">
        <f t="shared" si="21"/>
        <v>0</v>
      </c>
      <c r="D56" s="6">
        <f t="shared" si="22"/>
        <v>0</v>
      </c>
      <c r="E56" s="6">
        <f t="shared" si="0"/>
        <v>0</v>
      </c>
      <c r="F56" s="6">
        <f t="shared" si="1"/>
        <v>0</v>
      </c>
      <c r="G56" s="6">
        <f t="shared" si="2"/>
        <v>0</v>
      </c>
      <c r="H56" s="6">
        <f t="shared" si="26"/>
        <v>0</v>
      </c>
      <c r="I56" s="6">
        <f t="shared" si="4"/>
        <v>0</v>
      </c>
      <c r="J56" s="6">
        <f t="shared" si="23"/>
        <v>0</v>
      </c>
      <c r="K56" s="6">
        <f t="shared" si="5"/>
        <v>0</v>
      </c>
      <c r="L56" s="6">
        <f t="shared" si="24"/>
        <v>0</v>
      </c>
      <c r="M56" s="6">
        <f t="shared" si="6"/>
        <v>0</v>
      </c>
      <c r="N56" s="6">
        <f t="shared" si="7"/>
        <v>0</v>
      </c>
      <c r="O56" s="6">
        <f t="shared" si="8"/>
        <v>0</v>
      </c>
      <c r="P56" s="6">
        <f t="shared" si="9"/>
        <v>926</v>
      </c>
      <c r="Q56" s="6">
        <f t="shared" si="10"/>
        <v>2153.7095874497431</v>
      </c>
      <c r="R56" s="6">
        <f t="shared" ref="R56:R87" si="27">IF(AND(((S55-$H$12+P56+N56+L56+J56-S$19-Q$19-O$19-M$19-K$19-I$19-G$19-E$19-C$19)&lt;=0),Q56+O56+M56+K56=0),S55, IF(AND((S55-S$19-$H$12)&lt;=0, Q56=0),S55,IF(S$19&gt;=S55, S55, IF(AND(Q56=0,O56=0,M56=0,K56=0), $H$12-P56-N56-L56-J56+S$19+Q$19+O$19+M$19+K$19+I$19+G$19+E$19+C$19,S$19))))</f>
        <v>0</v>
      </c>
      <c r="S56" s="6">
        <f t="shared" si="12"/>
        <v>0</v>
      </c>
      <c r="T56" s="6">
        <f t="shared" ref="T56:T87" si="28">IF(AND(((U55-$H$12+R56+P56+N56+L56-U$19-S$19-Q$19-O$19-M$19-K$19-I$19-G$19-E$19-C$19)&lt;=0),S56+Q56+O56+M56=0),U55, IF(AND((U55-U$19-$H$12)&lt;=0, S56=0),U55,IF(U$19&gt;=U55, U55, IF(AND(S56=0,Q56=0,O56=0,M56=0), $H$12-R56-P56-N56-L56+U$19+S$19+Q$19+O$19+M$19+K$19+I$19+G$19+E$19+C$19,U$19))))</f>
        <v>0</v>
      </c>
      <c r="U56" s="6">
        <f t="shared" si="14"/>
        <v>0</v>
      </c>
      <c r="V56" s="6">
        <f t="shared" ref="V56:V87" si="29">IF(AND(((W55-$H$12+T56+R56+P56+N56-W$19-U$19-S$19-Q$19-O$19-M$19-K$19-I$19-G$19-E$19-C$19)&lt;=0),U56+S56+Q56+O56=0),W55, IF(AND((W55-W$19-$H$12)&lt;=0, U56=0),W55,IF(W$19&gt;=W55, W55, IF(AND(U56=0,S56=0,Q56=0,O56=0), $H$12-T56-R56-P56-N56+W$19+U$19+S$19+Q$19+O$19+M$19+K$19+I$19+G$19+E$19+C$19,W$19))))</f>
        <v>0</v>
      </c>
      <c r="W56" s="6">
        <f t="shared" si="16"/>
        <v>0</v>
      </c>
      <c r="X56" s="6">
        <f t="shared" ref="X56:X87" si="30">IF(AND(((Y55-$H$12+V56+T56+R56+P56-Y$19-W$19-U$19-S$19-Q$19-O$19-M$19-K$19-I$19-G$19-E$19-C$19)&lt;=0),W56+U56+S56+Q56=0),Y55, IF(AND((Y55-Y$19-$H$12)&lt;=0, W56=0),Y55,IF(Y$19&gt;=Y55, Y55, IF(AND(W56=0,U56=0,S56=0,Q56=0), $H$12-V56-T56-R56-P56+Y$19+W$19+U$19+S$19+Q$19+O$19+M$19+K$19+I$19+G$19+E$19+C$19,Y$19))))</f>
        <v>0</v>
      </c>
      <c r="Y56" s="6">
        <f t="shared" si="18"/>
        <v>0</v>
      </c>
      <c r="Z56" s="6">
        <f t="shared" ref="Z56:Z87" si="31">IF(AND(((AA55-$H$12+X56+V56+T56+R56-AA$19-Y$19-W$19-U$19-S$19-Q$19-O$19-M$19-K$19-I$19-G$19-E$19-C$19)&lt;=0),Y56+W56+U56+S56=0),AA55, IF(AND((AA55-AA$19-$H$12)&lt;=0, Y56=0),AA55,IF(AA$19&gt;=AA55, AA55, IF(AND(Y56=0,W56=0,U56=0,S56=0), $H$12-X56-V56-T56-R56+AA$19+Y$19+W$19+U$19+S$19+Q$19+O$19+M$19+K$19+I$19+G$19+E$19+C$19,AA$19))))</f>
        <v>0</v>
      </c>
      <c r="AA56" s="6">
        <f t="shared" si="20"/>
        <v>0</v>
      </c>
    </row>
    <row r="57" spans="1:27">
      <c r="A57" s="8">
        <v>35</v>
      </c>
      <c r="B57" s="31">
        <f t="shared" si="25"/>
        <v>0</v>
      </c>
      <c r="C57" s="6">
        <f t="shared" si="21"/>
        <v>0</v>
      </c>
      <c r="D57" s="6">
        <f t="shared" si="22"/>
        <v>0</v>
      </c>
      <c r="E57" s="6">
        <f t="shared" si="0"/>
        <v>0</v>
      </c>
      <c r="F57" s="6">
        <f t="shared" si="1"/>
        <v>0</v>
      </c>
      <c r="G57" s="6">
        <f t="shared" si="2"/>
        <v>0</v>
      </c>
      <c r="H57" s="6">
        <f t="shared" si="26"/>
        <v>0</v>
      </c>
      <c r="I57" s="6">
        <f t="shared" si="4"/>
        <v>0</v>
      </c>
      <c r="J57" s="6">
        <f t="shared" si="23"/>
        <v>0</v>
      </c>
      <c r="K57" s="6">
        <f t="shared" si="5"/>
        <v>0</v>
      </c>
      <c r="L57" s="6">
        <f t="shared" si="24"/>
        <v>0</v>
      </c>
      <c r="M57" s="6">
        <f t="shared" si="6"/>
        <v>0</v>
      </c>
      <c r="N57" s="6">
        <f t="shared" si="7"/>
        <v>0</v>
      </c>
      <c r="O57" s="6">
        <f t="shared" si="8"/>
        <v>0</v>
      </c>
      <c r="P57" s="6">
        <f t="shared" si="9"/>
        <v>926</v>
      </c>
      <c r="Q57" s="6">
        <f t="shared" si="10"/>
        <v>1237.4801095831972</v>
      </c>
      <c r="R57" s="6">
        <f t="shared" si="27"/>
        <v>0</v>
      </c>
      <c r="S57" s="6">
        <f t="shared" si="12"/>
        <v>0</v>
      </c>
      <c r="T57" s="6">
        <f t="shared" si="28"/>
        <v>0</v>
      </c>
      <c r="U57" s="6">
        <f t="shared" si="14"/>
        <v>0</v>
      </c>
      <c r="V57" s="6">
        <f t="shared" si="29"/>
        <v>0</v>
      </c>
      <c r="W57" s="6">
        <f t="shared" si="16"/>
        <v>0</v>
      </c>
      <c r="X57" s="6">
        <f t="shared" si="30"/>
        <v>0</v>
      </c>
      <c r="Y57" s="6">
        <f t="shared" si="18"/>
        <v>0</v>
      </c>
      <c r="Z57" s="6">
        <f t="shared" si="31"/>
        <v>0</v>
      </c>
      <c r="AA57" s="6">
        <f t="shared" si="20"/>
        <v>0</v>
      </c>
    </row>
    <row r="58" spans="1:27">
      <c r="A58" s="8">
        <v>36</v>
      </c>
      <c r="B58" s="31">
        <f t="shared" si="25"/>
        <v>0</v>
      </c>
      <c r="C58" s="6">
        <f t="shared" si="21"/>
        <v>0</v>
      </c>
      <c r="D58" s="6">
        <f t="shared" si="22"/>
        <v>0</v>
      </c>
      <c r="E58" s="6">
        <f t="shared" si="0"/>
        <v>0</v>
      </c>
      <c r="F58" s="6">
        <f t="shared" si="1"/>
        <v>0</v>
      </c>
      <c r="G58" s="6">
        <f t="shared" si="2"/>
        <v>0</v>
      </c>
      <c r="H58" s="6">
        <f t="shared" si="26"/>
        <v>0</v>
      </c>
      <c r="I58" s="6">
        <f t="shared" si="4"/>
        <v>0</v>
      </c>
      <c r="J58" s="6">
        <f t="shared" si="23"/>
        <v>0</v>
      </c>
      <c r="K58" s="6">
        <f t="shared" si="5"/>
        <v>0</v>
      </c>
      <c r="L58" s="6">
        <f t="shared" si="24"/>
        <v>0</v>
      </c>
      <c r="M58" s="6">
        <f t="shared" si="6"/>
        <v>0</v>
      </c>
      <c r="N58" s="6">
        <f t="shared" si="7"/>
        <v>0</v>
      </c>
      <c r="O58" s="6">
        <f t="shared" si="8"/>
        <v>0</v>
      </c>
      <c r="P58" s="6">
        <f t="shared" si="9"/>
        <v>926</v>
      </c>
      <c r="Q58" s="6">
        <f t="shared" si="10"/>
        <v>313.95897212196343</v>
      </c>
      <c r="R58" s="6">
        <f t="shared" si="27"/>
        <v>0</v>
      </c>
      <c r="S58" s="6">
        <f t="shared" si="12"/>
        <v>0</v>
      </c>
      <c r="T58" s="6">
        <f t="shared" si="28"/>
        <v>0</v>
      </c>
      <c r="U58" s="6">
        <f t="shared" si="14"/>
        <v>0</v>
      </c>
      <c r="V58" s="6">
        <f t="shared" si="29"/>
        <v>0</v>
      </c>
      <c r="W58" s="6">
        <f t="shared" si="16"/>
        <v>0</v>
      </c>
      <c r="X58" s="6">
        <f t="shared" si="30"/>
        <v>0</v>
      </c>
      <c r="Y58" s="6">
        <f t="shared" si="18"/>
        <v>0</v>
      </c>
      <c r="Z58" s="6">
        <f t="shared" si="31"/>
        <v>0</v>
      </c>
      <c r="AA58" s="6">
        <f t="shared" si="20"/>
        <v>0</v>
      </c>
    </row>
    <row r="59" spans="1:27">
      <c r="A59" s="8">
        <v>37</v>
      </c>
      <c r="B59" s="31">
        <f t="shared" si="25"/>
        <v>0</v>
      </c>
      <c r="C59" s="6">
        <f t="shared" si="21"/>
        <v>0</v>
      </c>
      <c r="D59" s="6">
        <f t="shared" si="22"/>
        <v>0</v>
      </c>
      <c r="E59" s="6">
        <f t="shared" si="0"/>
        <v>0</v>
      </c>
      <c r="F59" s="6">
        <f t="shared" si="1"/>
        <v>0</v>
      </c>
      <c r="G59" s="6">
        <f t="shared" si="2"/>
        <v>0</v>
      </c>
      <c r="H59" s="6">
        <f t="shared" si="26"/>
        <v>0</v>
      </c>
      <c r="I59" s="6">
        <f t="shared" si="4"/>
        <v>0</v>
      </c>
      <c r="J59" s="6">
        <f t="shared" si="23"/>
        <v>0</v>
      </c>
      <c r="K59" s="6">
        <f t="shared" si="5"/>
        <v>0</v>
      </c>
      <c r="L59" s="6">
        <f t="shared" si="24"/>
        <v>0</v>
      </c>
      <c r="M59" s="6">
        <f t="shared" si="6"/>
        <v>0</v>
      </c>
      <c r="N59" s="6">
        <f t="shared" si="7"/>
        <v>0</v>
      </c>
      <c r="O59" s="6">
        <f t="shared" si="8"/>
        <v>0</v>
      </c>
      <c r="P59" s="6">
        <f t="shared" si="9"/>
        <v>313.95897212196343</v>
      </c>
      <c r="Q59" s="6">
        <f t="shared" si="10"/>
        <v>0</v>
      </c>
      <c r="R59" s="6">
        <f t="shared" si="27"/>
        <v>0</v>
      </c>
      <c r="S59" s="6">
        <f t="shared" si="12"/>
        <v>0</v>
      </c>
      <c r="T59" s="6">
        <f t="shared" si="28"/>
        <v>0</v>
      </c>
      <c r="U59" s="6">
        <f t="shared" si="14"/>
        <v>0</v>
      </c>
      <c r="V59" s="6">
        <f t="shared" si="29"/>
        <v>0</v>
      </c>
      <c r="W59" s="6">
        <f t="shared" si="16"/>
        <v>0</v>
      </c>
      <c r="X59" s="6">
        <f t="shared" si="30"/>
        <v>0</v>
      </c>
      <c r="Y59" s="6">
        <f t="shared" si="18"/>
        <v>0</v>
      </c>
      <c r="Z59" s="6">
        <f t="shared" si="31"/>
        <v>0</v>
      </c>
      <c r="AA59" s="6">
        <f t="shared" si="20"/>
        <v>0</v>
      </c>
    </row>
    <row r="60" spans="1:27">
      <c r="A60" s="8">
        <v>38</v>
      </c>
      <c r="B60" s="31">
        <f t="shared" si="25"/>
        <v>0</v>
      </c>
      <c r="C60" s="6">
        <f t="shared" si="21"/>
        <v>0</v>
      </c>
      <c r="D60" s="6">
        <f t="shared" si="22"/>
        <v>0</v>
      </c>
      <c r="E60" s="6">
        <f t="shared" si="0"/>
        <v>0</v>
      </c>
      <c r="F60" s="6">
        <f t="shared" si="1"/>
        <v>0</v>
      </c>
      <c r="G60" s="6">
        <f t="shared" si="2"/>
        <v>0</v>
      </c>
      <c r="H60" s="6">
        <f t="shared" si="26"/>
        <v>0</v>
      </c>
      <c r="I60" s="6">
        <f t="shared" si="4"/>
        <v>0</v>
      </c>
      <c r="J60" s="6">
        <f t="shared" si="23"/>
        <v>0</v>
      </c>
      <c r="K60" s="6">
        <f t="shared" si="5"/>
        <v>0</v>
      </c>
      <c r="L60" s="6">
        <f t="shared" si="24"/>
        <v>0</v>
      </c>
      <c r="M60" s="6">
        <f t="shared" si="6"/>
        <v>0</v>
      </c>
      <c r="N60" s="6">
        <f t="shared" si="7"/>
        <v>0</v>
      </c>
      <c r="O60" s="6">
        <f t="shared" si="8"/>
        <v>0</v>
      </c>
      <c r="P60" s="6">
        <f t="shared" si="9"/>
        <v>0</v>
      </c>
      <c r="Q60" s="6">
        <f t="shared" si="10"/>
        <v>0</v>
      </c>
      <c r="R60" s="6">
        <f t="shared" si="27"/>
        <v>0</v>
      </c>
      <c r="S60" s="6">
        <f t="shared" si="12"/>
        <v>0</v>
      </c>
      <c r="T60" s="6">
        <f t="shared" si="28"/>
        <v>0</v>
      </c>
      <c r="U60" s="6">
        <f t="shared" si="14"/>
        <v>0</v>
      </c>
      <c r="V60" s="6">
        <f t="shared" si="29"/>
        <v>0</v>
      </c>
      <c r="W60" s="6">
        <f t="shared" si="16"/>
        <v>0</v>
      </c>
      <c r="X60" s="6">
        <f t="shared" si="30"/>
        <v>0</v>
      </c>
      <c r="Y60" s="6">
        <f t="shared" si="18"/>
        <v>0</v>
      </c>
      <c r="Z60" s="6">
        <f t="shared" si="31"/>
        <v>0</v>
      </c>
      <c r="AA60" s="6">
        <f t="shared" si="20"/>
        <v>0</v>
      </c>
    </row>
    <row r="61" spans="1:27">
      <c r="A61" s="8">
        <v>39</v>
      </c>
      <c r="B61" s="31">
        <f t="shared" si="25"/>
        <v>0</v>
      </c>
      <c r="C61" s="6">
        <f t="shared" si="21"/>
        <v>0</v>
      </c>
      <c r="D61" s="6">
        <f t="shared" si="22"/>
        <v>0</v>
      </c>
      <c r="E61" s="6">
        <f t="shared" si="0"/>
        <v>0</v>
      </c>
      <c r="F61" s="6">
        <f t="shared" si="1"/>
        <v>0</v>
      </c>
      <c r="G61" s="6">
        <f t="shared" si="2"/>
        <v>0</v>
      </c>
      <c r="H61" s="6">
        <f t="shared" si="26"/>
        <v>0</v>
      </c>
      <c r="I61" s="6">
        <f t="shared" si="4"/>
        <v>0</v>
      </c>
      <c r="J61" s="6">
        <f t="shared" si="23"/>
        <v>0</v>
      </c>
      <c r="K61" s="6">
        <f t="shared" si="5"/>
        <v>0</v>
      </c>
      <c r="L61" s="6">
        <f t="shared" si="24"/>
        <v>0</v>
      </c>
      <c r="M61" s="6">
        <f t="shared" si="6"/>
        <v>0</v>
      </c>
      <c r="N61" s="6">
        <f t="shared" si="7"/>
        <v>0</v>
      </c>
      <c r="O61" s="6">
        <f t="shared" si="8"/>
        <v>0</v>
      </c>
      <c r="P61" s="6">
        <f t="shared" si="9"/>
        <v>0</v>
      </c>
      <c r="Q61" s="6">
        <f t="shared" si="10"/>
        <v>0</v>
      </c>
      <c r="R61" s="6">
        <f t="shared" si="27"/>
        <v>0</v>
      </c>
      <c r="S61" s="6">
        <f t="shared" si="12"/>
        <v>0</v>
      </c>
      <c r="T61" s="6">
        <f t="shared" si="28"/>
        <v>0</v>
      </c>
      <c r="U61" s="6">
        <f t="shared" si="14"/>
        <v>0</v>
      </c>
      <c r="V61" s="6">
        <f t="shared" si="29"/>
        <v>0</v>
      </c>
      <c r="W61" s="6">
        <f t="shared" si="16"/>
        <v>0</v>
      </c>
      <c r="X61" s="6">
        <f t="shared" si="30"/>
        <v>0</v>
      </c>
      <c r="Y61" s="6">
        <f t="shared" si="18"/>
        <v>0</v>
      </c>
      <c r="Z61" s="6">
        <f t="shared" si="31"/>
        <v>0</v>
      </c>
      <c r="AA61" s="6">
        <f t="shared" si="20"/>
        <v>0</v>
      </c>
    </row>
    <row r="62" spans="1:27">
      <c r="A62" s="8">
        <v>40</v>
      </c>
      <c r="B62" s="31">
        <f t="shared" si="25"/>
        <v>0</v>
      </c>
      <c r="C62" s="6">
        <f t="shared" si="21"/>
        <v>0</v>
      </c>
      <c r="D62" s="6">
        <f t="shared" si="22"/>
        <v>0</v>
      </c>
      <c r="E62" s="6">
        <f t="shared" si="0"/>
        <v>0</v>
      </c>
      <c r="F62" s="6">
        <f t="shared" si="1"/>
        <v>0</v>
      </c>
      <c r="G62" s="6">
        <f t="shared" si="2"/>
        <v>0</v>
      </c>
      <c r="H62" s="6">
        <f t="shared" si="26"/>
        <v>0</v>
      </c>
      <c r="I62" s="6">
        <f t="shared" si="4"/>
        <v>0</v>
      </c>
      <c r="J62" s="6">
        <f t="shared" si="23"/>
        <v>0</v>
      </c>
      <c r="K62" s="6">
        <f t="shared" si="5"/>
        <v>0</v>
      </c>
      <c r="L62" s="6">
        <f t="shared" si="24"/>
        <v>0</v>
      </c>
      <c r="M62" s="6">
        <f t="shared" si="6"/>
        <v>0</v>
      </c>
      <c r="N62" s="6">
        <f t="shared" si="7"/>
        <v>0</v>
      </c>
      <c r="O62" s="6">
        <f t="shared" si="8"/>
        <v>0</v>
      </c>
      <c r="P62" s="6">
        <f t="shared" si="9"/>
        <v>0</v>
      </c>
      <c r="Q62" s="6">
        <f t="shared" si="10"/>
        <v>0</v>
      </c>
      <c r="R62" s="6">
        <f t="shared" si="27"/>
        <v>0</v>
      </c>
      <c r="S62" s="6">
        <f t="shared" si="12"/>
        <v>0</v>
      </c>
      <c r="T62" s="6">
        <f t="shared" si="28"/>
        <v>0</v>
      </c>
      <c r="U62" s="6">
        <f t="shared" si="14"/>
        <v>0</v>
      </c>
      <c r="V62" s="6">
        <f t="shared" si="29"/>
        <v>0</v>
      </c>
      <c r="W62" s="6">
        <f t="shared" si="16"/>
        <v>0</v>
      </c>
      <c r="X62" s="6">
        <f t="shared" si="30"/>
        <v>0</v>
      </c>
      <c r="Y62" s="6">
        <f t="shared" si="18"/>
        <v>0</v>
      </c>
      <c r="Z62" s="6">
        <f t="shared" si="31"/>
        <v>0</v>
      </c>
      <c r="AA62" s="6">
        <f t="shared" si="20"/>
        <v>0</v>
      </c>
    </row>
    <row r="63" spans="1:27">
      <c r="A63" s="8">
        <v>41</v>
      </c>
      <c r="B63" s="31">
        <f t="shared" si="25"/>
        <v>0</v>
      </c>
      <c r="C63" s="6">
        <f t="shared" si="21"/>
        <v>0</v>
      </c>
      <c r="D63" s="6">
        <f t="shared" si="22"/>
        <v>0</v>
      </c>
      <c r="E63" s="6">
        <f t="shared" si="0"/>
        <v>0</v>
      </c>
      <c r="F63" s="6">
        <f t="shared" si="1"/>
        <v>0</v>
      </c>
      <c r="G63" s="6">
        <f t="shared" si="2"/>
        <v>0</v>
      </c>
      <c r="H63" s="6">
        <f t="shared" si="26"/>
        <v>0</v>
      </c>
      <c r="I63" s="6">
        <f t="shared" si="4"/>
        <v>0</v>
      </c>
      <c r="J63" s="6">
        <f t="shared" si="23"/>
        <v>0</v>
      </c>
      <c r="K63" s="6">
        <f t="shared" si="5"/>
        <v>0</v>
      </c>
      <c r="L63" s="6">
        <f t="shared" si="24"/>
        <v>0</v>
      </c>
      <c r="M63" s="6">
        <f t="shared" si="6"/>
        <v>0</v>
      </c>
      <c r="N63" s="6">
        <f t="shared" si="7"/>
        <v>0</v>
      </c>
      <c r="O63" s="6">
        <f t="shared" si="8"/>
        <v>0</v>
      </c>
      <c r="P63" s="6">
        <f t="shared" si="9"/>
        <v>0</v>
      </c>
      <c r="Q63" s="6">
        <f t="shared" si="10"/>
        <v>0</v>
      </c>
      <c r="R63" s="6">
        <f t="shared" si="27"/>
        <v>0</v>
      </c>
      <c r="S63" s="6">
        <f t="shared" si="12"/>
        <v>0</v>
      </c>
      <c r="T63" s="6">
        <f t="shared" si="28"/>
        <v>0</v>
      </c>
      <c r="U63" s="6">
        <f t="shared" si="14"/>
        <v>0</v>
      </c>
      <c r="V63" s="6">
        <f t="shared" si="29"/>
        <v>0</v>
      </c>
      <c r="W63" s="6">
        <f t="shared" si="16"/>
        <v>0</v>
      </c>
      <c r="X63" s="6">
        <f t="shared" si="30"/>
        <v>0</v>
      </c>
      <c r="Y63" s="6">
        <f t="shared" si="18"/>
        <v>0</v>
      </c>
      <c r="Z63" s="6">
        <f t="shared" si="31"/>
        <v>0</v>
      </c>
      <c r="AA63" s="6">
        <f t="shared" si="20"/>
        <v>0</v>
      </c>
    </row>
    <row r="64" spans="1:27">
      <c r="A64" s="8">
        <v>42</v>
      </c>
      <c r="B64" s="31">
        <f t="shared" si="25"/>
        <v>0</v>
      </c>
      <c r="C64" s="6">
        <f t="shared" si="21"/>
        <v>0</v>
      </c>
      <c r="D64" s="6">
        <f t="shared" si="22"/>
        <v>0</v>
      </c>
      <c r="E64" s="6">
        <f t="shared" si="0"/>
        <v>0</v>
      </c>
      <c r="F64" s="6">
        <f t="shared" si="1"/>
        <v>0</v>
      </c>
      <c r="G64" s="6">
        <f t="shared" si="2"/>
        <v>0</v>
      </c>
      <c r="H64" s="6">
        <f t="shared" si="26"/>
        <v>0</v>
      </c>
      <c r="I64" s="6">
        <f t="shared" si="4"/>
        <v>0</v>
      </c>
      <c r="J64" s="6">
        <f t="shared" si="23"/>
        <v>0</v>
      </c>
      <c r="K64" s="6">
        <f t="shared" si="5"/>
        <v>0</v>
      </c>
      <c r="L64" s="6">
        <f t="shared" si="24"/>
        <v>0</v>
      </c>
      <c r="M64" s="6">
        <f t="shared" si="6"/>
        <v>0</v>
      </c>
      <c r="N64" s="6">
        <f t="shared" si="7"/>
        <v>0</v>
      </c>
      <c r="O64" s="6">
        <f t="shared" si="8"/>
        <v>0</v>
      </c>
      <c r="P64" s="6">
        <f t="shared" si="9"/>
        <v>0</v>
      </c>
      <c r="Q64" s="6">
        <f t="shared" si="10"/>
        <v>0</v>
      </c>
      <c r="R64" s="6">
        <f t="shared" si="27"/>
        <v>0</v>
      </c>
      <c r="S64" s="6">
        <f t="shared" si="12"/>
        <v>0</v>
      </c>
      <c r="T64" s="6">
        <f t="shared" si="28"/>
        <v>0</v>
      </c>
      <c r="U64" s="6">
        <f t="shared" si="14"/>
        <v>0</v>
      </c>
      <c r="V64" s="6">
        <f t="shared" si="29"/>
        <v>0</v>
      </c>
      <c r="W64" s="6">
        <f t="shared" si="16"/>
        <v>0</v>
      </c>
      <c r="X64" s="6">
        <f t="shared" si="30"/>
        <v>0</v>
      </c>
      <c r="Y64" s="6">
        <f t="shared" si="18"/>
        <v>0</v>
      </c>
      <c r="Z64" s="6">
        <f t="shared" si="31"/>
        <v>0</v>
      </c>
      <c r="AA64" s="6">
        <f t="shared" si="20"/>
        <v>0</v>
      </c>
    </row>
    <row r="65" spans="1:27">
      <c r="A65" s="8">
        <v>43</v>
      </c>
      <c r="B65" s="31">
        <f t="shared" si="25"/>
        <v>0</v>
      </c>
      <c r="C65" s="6">
        <f t="shared" si="21"/>
        <v>0</v>
      </c>
      <c r="D65" s="6">
        <f t="shared" si="22"/>
        <v>0</v>
      </c>
      <c r="E65" s="6">
        <f t="shared" si="0"/>
        <v>0</v>
      </c>
      <c r="F65" s="6">
        <f t="shared" si="1"/>
        <v>0</v>
      </c>
      <c r="G65" s="6">
        <f t="shared" si="2"/>
        <v>0</v>
      </c>
      <c r="H65" s="6">
        <f t="shared" si="26"/>
        <v>0</v>
      </c>
      <c r="I65" s="6">
        <f t="shared" si="4"/>
        <v>0</v>
      </c>
      <c r="J65" s="6">
        <f t="shared" si="23"/>
        <v>0</v>
      </c>
      <c r="K65" s="6">
        <f t="shared" si="5"/>
        <v>0</v>
      </c>
      <c r="L65" s="6">
        <f t="shared" si="24"/>
        <v>0</v>
      </c>
      <c r="M65" s="6">
        <f t="shared" si="6"/>
        <v>0</v>
      </c>
      <c r="N65" s="6">
        <f t="shared" si="7"/>
        <v>0</v>
      </c>
      <c r="O65" s="6">
        <f t="shared" si="8"/>
        <v>0</v>
      </c>
      <c r="P65" s="6">
        <f t="shared" si="9"/>
        <v>0</v>
      </c>
      <c r="Q65" s="6">
        <f t="shared" si="10"/>
        <v>0</v>
      </c>
      <c r="R65" s="6">
        <f t="shared" si="27"/>
        <v>0</v>
      </c>
      <c r="S65" s="6">
        <f t="shared" si="12"/>
        <v>0</v>
      </c>
      <c r="T65" s="6">
        <f t="shared" si="28"/>
        <v>0</v>
      </c>
      <c r="U65" s="6">
        <f t="shared" si="14"/>
        <v>0</v>
      </c>
      <c r="V65" s="6">
        <f t="shared" si="29"/>
        <v>0</v>
      </c>
      <c r="W65" s="6">
        <f t="shared" si="16"/>
        <v>0</v>
      </c>
      <c r="X65" s="6">
        <f t="shared" si="30"/>
        <v>0</v>
      </c>
      <c r="Y65" s="6">
        <f t="shared" si="18"/>
        <v>0</v>
      </c>
      <c r="Z65" s="6">
        <f t="shared" si="31"/>
        <v>0</v>
      </c>
      <c r="AA65" s="6">
        <f t="shared" si="20"/>
        <v>0</v>
      </c>
    </row>
    <row r="66" spans="1:27">
      <c r="A66" s="8">
        <v>44</v>
      </c>
      <c r="B66" s="31">
        <f t="shared" si="25"/>
        <v>0</v>
      </c>
      <c r="C66" s="6">
        <f t="shared" si="21"/>
        <v>0</v>
      </c>
      <c r="D66" s="6">
        <f t="shared" si="22"/>
        <v>0</v>
      </c>
      <c r="E66" s="6">
        <f t="shared" si="0"/>
        <v>0</v>
      </c>
      <c r="F66" s="6">
        <f t="shared" si="1"/>
        <v>0</v>
      </c>
      <c r="G66" s="6">
        <f t="shared" si="2"/>
        <v>0</v>
      </c>
      <c r="H66" s="6">
        <f t="shared" si="26"/>
        <v>0</v>
      </c>
      <c r="I66" s="6">
        <f t="shared" si="4"/>
        <v>0</v>
      </c>
      <c r="J66" s="6">
        <f t="shared" si="23"/>
        <v>0</v>
      </c>
      <c r="K66" s="6">
        <f t="shared" si="5"/>
        <v>0</v>
      </c>
      <c r="L66" s="6">
        <f t="shared" si="24"/>
        <v>0</v>
      </c>
      <c r="M66" s="6">
        <f t="shared" si="6"/>
        <v>0</v>
      </c>
      <c r="N66" s="6">
        <f t="shared" si="7"/>
        <v>0</v>
      </c>
      <c r="O66" s="6">
        <f t="shared" si="8"/>
        <v>0</v>
      </c>
      <c r="P66" s="6">
        <f t="shared" si="9"/>
        <v>0</v>
      </c>
      <c r="Q66" s="6">
        <f t="shared" si="10"/>
        <v>0</v>
      </c>
      <c r="R66" s="6">
        <f t="shared" si="27"/>
        <v>0</v>
      </c>
      <c r="S66" s="6">
        <f t="shared" si="12"/>
        <v>0</v>
      </c>
      <c r="T66" s="6">
        <f t="shared" si="28"/>
        <v>0</v>
      </c>
      <c r="U66" s="6">
        <f t="shared" si="14"/>
        <v>0</v>
      </c>
      <c r="V66" s="6">
        <f t="shared" si="29"/>
        <v>0</v>
      </c>
      <c r="W66" s="6">
        <f t="shared" si="16"/>
        <v>0</v>
      </c>
      <c r="X66" s="6">
        <f t="shared" si="30"/>
        <v>0</v>
      </c>
      <c r="Y66" s="6">
        <f t="shared" si="18"/>
        <v>0</v>
      </c>
      <c r="Z66" s="6">
        <f t="shared" si="31"/>
        <v>0</v>
      </c>
      <c r="AA66" s="6">
        <f t="shared" si="20"/>
        <v>0</v>
      </c>
    </row>
    <row r="67" spans="1:27">
      <c r="A67" s="8">
        <v>45</v>
      </c>
      <c r="B67" s="31">
        <f t="shared" si="25"/>
        <v>0</v>
      </c>
      <c r="C67" s="6">
        <f t="shared" si="21"/>
        <v>0</v>
      </c>
      <c r="D67" s="6">
        <f t="shared" si="22"/>
        <v>0</v>
      </c>
      <c r="E67" s="6">
        <f t="shared" si="0"/>
        <v>0</v>
      </c>
      <c r="F67" s="6">
        <f t="shared" si="1"/>
        <v>0</v>
      </c>
      <c r="G67" s="6">
        <f t="shared" si="2"/>
        <v>0</v>
      </c>
      <c r="H67" s="6">
        <f t="shared" si="26"/>
        <v>0</v>
      </c>
      <c r="I67" s="6">
        <f t="shared" si="4"/>
        <v>0</v>
      </c>
      <c r="J67" s="6">
        <f t="shared" si="23"/>
        <v>0</v>
      </c>
      <c r="K67" s="6">
        <f t="shared" si="5"/>
        <v>0</v>
      </c>
      <c r="L67" s="6">
        <f t="shared" si="24"/>
        <v>0</v>
      </c>
      <c r="M67" s="6">
        <f t="shared" si="6"/>
        <v>0</v>
      </c>
      <c r="N67" s="6">
        <f t="shared" si="7"/>
        <v>0</v>
      </c>
      <c r="O67" s="6">
        <f t="shared" si="8"/>
        <v>0</v>
      </c>
      <c r="P67" s="6">
        <f t="shared" si="9"/>
        <v>0</v>
      </c>
      <c r="Q67" s="6">
        <f t="shared" si="10"/>
        <v>0</v>
      </c>
      <c r="R67" s="6">
        <f t="shared" si="27"/>
        <v>0</v>
      </c>
      <c r="S67" s="6">
        <f t="shared" si="12"/>
        <v>0</v>
      </c>
      <c r="T67" s="6">
        <f t="shared" si="28"/>
        <v>0</v>
      </c>
      <c r="U67" s="6">
        <f t="shared" si="14"/>
        <v>0</v>
      </c>
      <c r="V67" s="6">
        <f t="shared" si="29"/>
        <v>0</v>
      </c>
      <c r="W67" s="6">
        <f t="shared" si="16"/>
        <v>0</v>
      </c>
      <c r="X67" s="6">
        <f t="shared" si="30"/>
        <v>0</v>
      </c>
      <c r="Y67" s="6">
        <f t="shared" si="18"/>
        <v>0</v>
      </c>
      <c r="Z67" s="6">
        <f t="shared" si="31"/>
        <v>0</v>
      </c>
      <c r="AA67" s="6">
        <f t="shared" si="20"/>
        <v>0</v>
      </c>
    </row>
    <row r="68" spans="1:27">
      <c r="A68" s="8">
        <v>46</v>
      </c>
      <c r="B68" s="31">
        <f t="shared" si="25"/>
        <v>0</v>
      </c>
      <c r="C68" s="6">
        <f t="shared" si="21"/>
        <v>0</v>
      </c>
      <c r="D68" s="6">
        <f t="shared" si="22"/>
        <v>0</v>
      </c>
      <c r="E68" s="6">
        <f t="shared" si="0"/>
        <v>0</v>
      </c>
      <c r="F68" s="6">
        <f t="shared" si="1"/>
        <v>0</v>
      </c>
      <c r="G68" s="6">
        <f t="shared" si="2"/>
        <v>0</v>
      </c>
      <c r="H68" s="6">
        <f t="shared" si="26"/>
        <v>0</v>
      </c>
      <c r="I68" s="6">
        <f t="shared" si="4"/>
        <v>0</v>
      </c>
      <c r="J68" s="6">
        <f t="shared" si="23"/>
        <v>0</v>
      </c>
      <c r="K68" s="6">
        <f t="shared" si="5"/>
        <v>0</v>
      </c>
      <c r="L68" s="6">
        <f t="shared" si="24"/>
        <v>0</v>
      </c>
      <c r="M68" s="6">
        <f t="shared" si="6"/>
        <v>0</v>
      </c>
      <c r="N68" s="6">
        <f t="shared" si="7"/>
        <v>0</v>
      </c>
      <c r="O68" s="6">
        <f t="shared" si="8"/>
        <v>0</v>
      </c>
      <c r="P68" s="6">
        <f t="shared" si="9"/>
        <v>0</v>
      </c>
      <c r="Q68" s="6">
        <f t="shared" si="10"/>
        <v>0</v>
      </c>
      <c r="R68" s="6">
        <f t="shared" si="27"/>
        <v>0</v>
      </c>
      <c r="S68" s="6">
        <f t="shared" si="12"/>
        <v>0</v>
      </c>
      <c r="T68" s="6">
        <f t="shared" si="28"/>
        <v>0</v>
      </c>
      <c r="U68" s="6">
        <f t="shared" si="14"/>
        <v>0</v>
      </c>
      <c r="V68" s="6">
        <f t="shared" si="29"/>
        <v>0</v>
      </c>
      <c r="W68" s="6">
        <f t="shared" si="16"/>
        <v>0</v>
      </c>
      <c r="X68" s="6">
        <f t="shared" si="30"/>
        <v>0</v>
      </c>
      <c r="Y68" s="6">
        <f t="shared" si="18"/>
        <v>0</v>
      </c>
      <c r="Z68" s="6">
        <f t="shared" si="31"/>
        <v>0</v>
      </c>
      <c r="AA68" s="6">
        <f t="shared" si="20"/>
        <v>0</v>
      </c>
    </row>
    <row r="69" spans="1:27">
      <c r="A69" s="8">
        <v>47</v>
      </c>
      <c r="B69" s="31">
        <f t="shared" si="25"/>
        <v>0</v>
      </c>
      <c r="C69" s="6">
        <f t="shared" si="21"/>
        <v>0</v>
      </c>
      <c r="D69" s="6">
        <f t="shared" si="22"/>
        <v>0</v>
      </c>
      <c r="E69" s="6">
        <f t="shared" si="0"/>
        <v>0</v>
      </c>
      <c r="F69" s="6">
        <f t="shared" si="1"/>
        <v>0</v>
      </c>
      <c r="G69" s="6">
        <f t="shared" si="2"/>
        <v>0</v>
      </c>
      <c r="H69" s="6">
        <f t="shared" si="26"/>
        <v>0</v>
      </c>
      <c r="I69" s="6">
        <f t="shared" si="4"/>
        <v>0</v>
      </c>
      <c r="J69" s="6">
        <f t="shared" si="23"/>
        <v>0</v>
      </c>
      <c r="K69" s="6">
        <f t="shared" si="5"/>
        <v>0</v>
      </c>
      <c r="L69" s="6">
        <f t="shared" si="24"/>
        <v>0</v>
      </c>
      <c r="M69" s="6">
        <f t="shared" si="6"/>
        <v>0</v>
      </c>
      <c r="N69" s="6">
        <f t="shared" si="7"/>
        <v>0</v>
      </c>
      <c r="O69" s="6">
        <f t="shared" si="8"/>
        <v>0</v>
      </c>
      <c r="P69" s="6">
        <f t="shared" si="9"/>
        <v>0</v>
      </c>
      <c r="Q69" s="6">
        <f t="shared" si="10"/>
        <v>0</v>
      </c>
      <c r="R69" s="6">
        <f t="shared" si="27"/>
        <v>0</v>
      </c>
      <c r="S69" s="6">
        <f t="shared" si="12"/>
        <v>0</v>
      </c>
      <c r="T69" s="6">
        <f t="shared" si="28"/>
        <v>0</v>
      </c>
      <c r="U69" s="6">
        <f t="shared" si="14"/>
        <v>0</v>
      </c>
      <c r="V69" s="6">
        <f t="shared" si="29"/>
        <v>0</v>
      </c>
      <c r="W69" s="6">
        <f t="shared" si="16"/>
        <v>0</v>
      </c>
      <c r="X69" s="6">
        <f t="shared" si="30"/>
        <v>0</v>
      </c>
      <c r="Y69" s="6">
        <f t="shared" si="18"/>
        <v>0</v>
      </c>
      <c r="Z69" s="6">
        <f t="shared" si="31"/>
        <v>0</v>
      </c>
      <c r="AA69" s="6">
        <f t="shared" si="20"/>
        <v>0</v>
      </c>
    </row>
    <row r="70" spans="1:27">
      <c r="A70" s="8">
        <v>48</v>
      </c>
      <c r="B70" s="31">
        <f t="shared" si="25"/>
        <v>0</v>
      </c>
      <c r="C70" s="6">
        <f t="shared" si="21"/>
        <v>0</v>
      </c>
      <c r="D70" s="6">
        <f t="shared" si="22"/>
        <v>0</v>
      </c>
      <c r="E70" s="6">
        <f t="shared" si="0"/>
        <v>0</v>
      </c>
      <c r="F70" s="6">
        <f t="shared" si="1"/>
        <v>0</v>
      </c>
      <c r="G70" s="6">
        <f t="shared" si="2"/>
        <v>0</v>
      </c>
      <c r="H70" s="6">
        <f t="shared" si="26"/>
        <v>0</v>
      </c>
      <c r="I70" s="6">
        <f t="shared" si="4"/>
        <v>0</v>
      </c>
      <c r="J70" s="6">
        <f t="shared" si="23"/>
        <v>0</v>
      </c>
      <c r="K70" s="6">
        <f t="shared" si="5"/>
        <v>0</v>
      </c>
      <c r="L70" s="6">
        <f t="shared" si="24"/>
        <v>0</v>
      </c>
      <c r="M70" s="6">
        <f t="shared" si="6"/>
        <v>0</v>
      </c>
      <c r="N70" s="6">
        <f t="shared" si="7"/>
        <v>0</v>
      </c>
      <c r="O70" s="6">
        <f t="shared" si="8"/>
        <v>0</v>
      </c>
      <c r="P70" s="6">
        <f t="shared" si="9"/>
        <v>0</v>
      </c>
      <c r="Q70" s="6">
        <f t="shared" si="10"/>
        <v>0</v>
      </c>
      <c r="R70" s="6">
        <f t="shared" si="27"/>
        <v>0</v>
      </c>
      <c r="S70" s="6">
        <f t="shared" si="12"/>
        <v>0</v>
      </c>
      <c r="T70" s="6">
        <f t="shared" si="28"/>
        <v>0</v>
      </c>
      <c r="U70" s="6">
        <f t="shared" si="14"/>
        <v>0</v>
      </c>
      <c r="V70" s="6">
        <f t="shared" si="29"/>
        <v>0</v>
      </c>
      <c r="W70" s="6">
        <f t="shared" si="16"/>
        <v>0</v>
      </c>
      <c r="X70" s="6">
        <f t="shared" si="30"/>
        <v>0</v>
      </c>
      <c r="Y70" s="6">
        <f t="shared" si="18"/>
        <v>0</v>
      </c>
      <c r="Z70" s="6">
        <f t="shared" si="31"/>
        <v>0</v>
      </c>
      <c r="AA70" s="6">
        <f t="shared" si="20"/>
        <v>0</v>
      </c>
    </row>
    <row r="71" spans="1:27">
      <c r="A71" s="8">
        <v>49</v>
      </c>
      <c r="B71" s="31">
        <f t="shared" si="25"/>
        <v>0</v>
      </c>
      <c r="C71" s="6">
        <f t="shared" si="21"/>
        <v>0</v>
      </c>
      <c r="D71" s="6">
        <f t="shared" si="22"/>
        <v>0</v>
      </c>
      <c r="E71" s="6">
        <f t="shared" si="0"/>
        <v>0</v>
      </c>
      <c r="F71" s="6">
        <f t="shared" si="1"/>
        <v>0</v>
      </c>
      <c r="G71" s="6">
        <f t="shared" si="2"/>
        <v>0</v>
      </c>
      <c r="H71" s="6">
        <f t="shared" si="26"/>
        <v>0</v>
      </c>
      <c r="I71" s="6">
        <f t="shared" si="4"/>
        <v>0</v>
      </c>
      <c r="J71" s="6">
        <f t="shared" si="23"/>
        <v>0</v>
      </c>
      <c r="K71" s="6">
        <f t="shared" si="5"/>
        <v>0</v>
      </c>
      <c r="L71" s="6">
        <f t="shared" si="24"/>
        <v>0</v>
      </c>
      <c r="M71" s="6">
        <f t="shared" si="6"/>
        <v>0</v>
      </c>
      <c r="N71" s="6">
        <f t="shared" si="7"/>
        <v>0</v>
      </c>
      <c r="O71" s="6">
        <f t="shared" si="8"/>
        <v>0</v>
      </c>
      <c r="P71" s="6">
        <f t="shared" si="9"/>
        <v>0</v>
      </c>
      <c r="Q71" s="6">
        <f t="shared" si="10"/>
        <v>0</v>
      </c>
      <c r="R71" s="6">
        <f t="shared" si="27"/>
        <v>0</v>
      </c>
      <c r="S71" s="6">
        <f t="shared" si="12"/>
        <v>0</v>
      </c>
      <c r="T71" s="6">
        <f t="shared" si="28"/>
        <v>0</v>
      </c>
      <c r="U71" s="6">
        <f t="shared" si="14"/>
        <v>0</v>
      </c>
      <c r="V71" s="6">
        <f t="shared" si="29"/>
        <v>0</v>
      </c>
      <c r="W71" s="6">
        <f t="shared" si="16"/>
        <v>0</v>
      </c>
      <c r="X71" s="6">
        <f t="shared" si="30"/>
        <v>0</v>
      </c>
      <c r="Y71" s="6">
        <f t="shared" si="18"/>
        <v>0</v>
      </c>
      <c r="Z71" s="6">
        <f t="shared" si="31"/>
        <v>0</v>
      </c>
      <c r="AA71" s="6">
        <f t="shared" si="20"/>
        <v>0</v>
      </c>
    </row>
    <row r="72" spans="1:27">
      <c r="A72" s="8">
        <v>50</v>
      </c>
      <c r="B72" s="31">
        <f t="shared" si="25"/>
        <v>0</v>
      </c>
      <c r="C72" s="6">
        <f t="shared" si="21"/>
        <v>0</v>
      </c>
      <c r="D72" s="6">
        <f t="shared" si="22"/>
        <v>0</v>
      </c>
      <c r="E72" s="6">
        <f t="shared" si="0"/>
        <v>0</v>
      </c>
      <c r="F72" s="6">
        <f t="shared" si="1"/>
        <v>0</v>
      </c>
      <c r="G72" s="6">
        <f t="shared" si="2"/>
        <v>0</v>
      </c>
      <c r="H72" s="6">
        <f t="shared" si="26"/>
        <v>0</v>
      </c>
      <c r="I72" s="6">
        <f t="shared" si="4"/>
        <v>0</v>
      </c>
      <c r="J72" s="6">
        <f t="shared" si="23"/>
        <v>0</v>
      </c>
      <c r="K72" s="6">
        <f t="shared" si="5"/>
        <v>0</v>
      </c>
      <c r="L72" s="6">
        <f t="shared" si="24"/>
        <v>0</v>
      </c>
      <c r="M72" s="6">
        <f t="shared" si="6"/>
        <v>0</v>
      </c>
      <c r="N72" s="6">
        <f t="shared" si="7"/>
        <v>0</v>
      </c>
      <c r="O72" s="6">
        <f t="shared" si="8"/>
        <v>0</v>
      </c>
      <c r="P72" s="6">
        <f t="shared" si="9"/>
        <v>0</v>
      </c>
      <c r="Q72" s="6">
        <f t="shared" si="10"/>
        <v>0</v>
      </c>
      <c r="R72" s="6">
        <f t="shared" si="27"/>
        <v>0</v>
      </c>
      <c r="S72" s="6">
        <f t="shared" si="12"/>
        <v>0</v>
      </c>
      <c r="T72" s="6">
        <f t="shared" si="28"/>
        <v>0</v>
      </c>
      <c r="U72" s="6">
        <f t="shared" si="14"/>
        <v>0</v>
      </c>
      <c r="V72" s="6">
        <f t="shared" si="29"/>
        <v>0</v>
      </c>
      <c r="W72" s="6">
        <f t="shared" si="16"/>
        <v>0</v>
      </c>
      <c r="X72" s="6">
        <f t="shared" si="30"/>
        <v>0</v>
      </c>
      <c r="Y72" s="6">
        <f t="shared" si="18"/>
        <v>0</v>
      </c>
      <c r="Z72" s="6">
        <f t="shared" si="31"/>
        <v>0</v>
      </c>
      <c r="AA72" s="6">
        <f t="shared" si="20"/>
        <v>0</v>
      </c>
    </row>
    <row r="73" spans="1:27">
      <c r="A73" s="8">
        <v>51</v>
      </c>
      <c r="B73" s="31">
        <f t="shared" si="25"/>
        <v>0</v>
      </c>
      <c r="C73" s="6">
        <f t="shared" si="21"/>
        <v>0</v>
      </c>
      <c r="D73" s="6">
        <f t="shared" si="22"/>
        <v>0</v>
      </c>
      <c r="E73" s="6">
        <f t="shared" si="0"/>
        <v>0</v>
      </c>
      <c r="F73" s="6">
        <f t="shared" si="1"/>
        <v>0</v>
      </c>
      <c r="G73" s="6">
        <f t="shared" si="2"/>
        <v>0</v>
      </c>
      <c r="H73" s="6">
        <f t="shared" si="26"/>
        <v>0</v>
      </c>
      <c r="I73" s="6">
        <f t="shared" si="4"/>
        <v>0</v>
      </c>
      <c r="J73" s="6">
        <f t="shared" si="23"/>
        <v>0</v>
      </c>
      <c r="K73" s="6">
        <f t="shared" si="5"/>
        <v>0</v>
      </c>
      <c r="L73" s="6">
        <f t="shared" si="24"/>
        <v>0</v>
      </c>
      <c r="M73" s="6">
        <f t="shared" si="6"/>
        <v>0</v>
      </c>
      <c r="N73" s="6">
        <f t="shared" si="7"/>
        <v>0</v>
      </c>
      <c r="O73" s="6">
        <f t="shared" si="8"/>
        <v>0</v>
      </c>
      <c r="P73" s="6">
        <f t="shared" si="9"/>
        <v>0</v>
      </c>
      <c r="Q73" s="6">
        <f t="shared" si="10"/>
        <v>0</v>
      </c>
      <c r="R73" s="6">
        <f t="shared" si="27"/>
        <v>0</v>
      </c>
      <c r="S73" s="6">
        <f t="shared" si="12"/>
        <v>0</v>
      </c>
      <c r="T73" s="6">
        <f t="shared" si="28"/>
        <v>0</v>
      </c>
      <c r="U73" s="6">
        <f t="shared" si="14"/>
        <v>0</v>
      </c>
      <c r="V73" s="6">
        <f t="shared" si="29"/>
        <v>0</v>
      </c>
      <c r="W73" s="6">
        <f t="shared" si="16"/>
        <v>0</v>
      </c>
      <c r="X73" s="6">
        <f t="shared" si="30"/>
        <v>0</v>
      </c>
      <c r="Y73" s="6">
        <f t="shared" si="18"/>
        <v>0</v>
      </c>
      <c r="Z73" s="6">
        <f t="shared" si="31"/>
        <v>0</v>
      </c>
      <c r="AA73" s="6">
        <f t="shared" si="20"/>
        <v>0</v>
      </c>
    </row>
    <row r="74" spans="1:27">
      <c r="A74" s="8">
        <v>52</v>
      </c>
      <c r="B74" s="31">
        <f t="shared" si="25"/>
        <v>0</v>
      </c>
      <c r="C74" s="6">
        <f t="shared" si="21"/>
        <v>0</v>
      </c>
      <c r="D74" s="6">
        <f t="shared" si="22"/>
        <v>0</v>
      </c>
      <c r="E74" s="6">
        <f t="shared" si="0"/>
        <v>0</v>
      </c>
      <c r="F74" s="6">
        <f t="shared" si="1"/>
        <v>0</v>
      </c>
      <c r="G74" s="6">
        <f t="shared" si="2"/>
        <v>0</v>
      </c>
      <c r="H74" s="6">
        <f t="shared" si="26"/>
        <v>0</v>
      </c>
      <c r="I74" s="6">
        <f t="shared" si="4"/>
        <v>0</v>
      </c>
      <c r="J74" s="6">
        <f t="shared" si="23"/>
        <v>0</v>
      </c>
      <c r="K74" s="6">
        <f t="shared" si="5"/>
        <v>0</v>
      </c>
      <c r="L74" s="6">
        <f t="shared" si="24"/>
        <v>0</v>
      </c>
      <c r="M74" s="6">
        <f t="shared" si="6"/>
        <v>0</v>
      </c>
      <c r="N74" s="6">
        <f t="shared" si="7"/>
        <v>0</v>
      </c>
      <c r="O74" s="6">
        <f t="shared" si="8"/>
        <v>0</v>
      </c>
      <c r="P74" s="6">
        <f t="shared" si="9"/>
        <v>0</v>
      </c>
      <c r="Q74" s="6">
        <f t="shared" si="10"/>
        <v>0</v>
      </c>
      <c r="R74" s="6">
        <f t="shared" si="27"/>
        <v>0</v>
      </c>
      <c r="S74" s="6">
        <f t="shared" si="12"/>
        <v>0</v>
      </c>
      <c r="T74" s="6">
        <f t="shared" si="28"/>
        <v>0</v>
      </c>
      <c r="U74" s="6">
        <f t="shared" si="14"/>
        <v>0</v>
      </c>
      <c r="V74" s="6">
        <f t="shared" si="29"/>
        <v>0</v>
      </c>
      <c r="W74" s="6">
        <f t="shared" si="16"/>
        <v>0</v>
      </c>
      <c r="X74" s="6">
        <f t="shared" si="30"/>
        <v>0</v>
      </c>
      <c r="Y74" s="6">
        <f t="shared" si="18"/>
        <v>0</v>
      </c>
      <c r="Z74" s="6">
        <f t="shared" si="31"/>
        <v>0</v>
      </c>
      <c r="AA74" s="6">
        <f t="shared" si="20"/>
        <v>0</v>
      </c>
    </row>
    <row r="75" spans="1:27">
      <c r="A75" s="8">
        <v>53</v>
      </c>
      <c r="B75" s="31">
        <f t="shared" si="25"/>
        <v>0</v>
      </c>
      <c r="C75" s="6">
        <f t="shared" si="21"/>
        <v>0</v>
      </c>
      <c r="D75" s="6">
        <f t="shared" si="22"/>
        <v>0</v>
      </c>
      <c r="E75" s="6">
        <f t="shared" si="0"/>
        <v>0</v>
      </c>
      <c r="F75" s="6">
        <f t="shared" si="1"/>
        <v>0</v>
      </c>
      <c r="G75" s="6">
        <f t="shared" si="2"/>
        <v>0</v>
      </c>
      <c r="H75" s="6">
        <f t="shared" si="26"/>
        <v>0</v>
      </c>
      <c r="I75" s="6">
        <f t="shared" si="4"/>
        <v>0</v>
      </c>
      <c r="J75" s="6">
        <f t="shared" si="23"/>
        <v>0</v>
      </c>
      <c r="K75" s="6">
        <f t="shared" si="5"/>
        <v>0</v>
      </c>
      <c r="L75" s="6">
        <f t="shared" si="24"/>
        <v>0</v>
      </c>
      <c r="M75" s="6">
        <f t="shared" si="6"/>
        <v>0</v>
      </c>
      <c r="N75" s="6">
        <f t="shared" si="7"/>
        <v>0</v>
      </c>
      <c r="O75" s="6">
        <f t="shared" si="8"/>
        <v>0</v>
      </c>
      <c r="P75" s="6">
        <f t="shared" si="9"/>
        <v>0</v>
      </c>
      <c r="Q75" s="6">
        <f t="shared" si="10"/>
        <v>0</v>
      </c>
      <c r="R75" s="6">
        <f t="shared" si="27"/>
        <v>0</v>
      </c>
      <c r="S75" s="6">
        <f t="shared" si="12"/>
        <v>0</v>
      </c>
      <c r="T75" s="6">
        <f t="shared" si="28"/>
        <v>0</v>
      </c>
      <c r="U75" s="6">
        <f t="shared" si="14"/>
        <v>0</v>
      </c>
      <c r="V75" s="6">
        <f t="shared" si="29"/>
        <v>0</v>
      </c>
      <c r="W75" s="6">
        <f t="shared" si="16"/>
        <v>0</v>
      </c>
      <c r="X75" s="6">
        <f t="shared" si="30"/>
        <v>0</v>
      </c>
      <c r="Y75" s="6">
        <f t="shared" si="18"/>
        <v>0</v>
      </c>
      <c r="Z75" s="6">
        <f t="shared" si="31"/>
        <v>0</v>
      </c>
      <c r="AA75" s="6">
        <f t="shared" si="20"/>
        <v>0</v>
      </c>
    </row>
    <row r="76" spans="1:27">
      <c r="A76" s="8">
        <v>54</v>
      </c>
      <c r="B76" s="31">
        <f t="shared" si="25"/>
        <v>0</v>
      </c>
      <c r="C76" s="6">
        <f t="shared" si="21"/>
        <v>0</v>
      </c>
      <c r="D76" s="6">
        <f t="shared" si="22"/>
        <v>0</v>
      </c>
      <c r="E76" s="6">
        <f t="shared" si="0"/>
        <v>0</v>
      </c>
      <c r="F76" s="6">
        <f t="shared" si="1"/>
        <v>0</v>
      </c>
      <c r="G76" s="6">
        <f t="shared" si="2"/>
        <v>0</v>
      </c>
      <c r="H76" s="6">
        <f t="shared" si="26"/>
        <v>0</v>
      </c>
      <c r="I76" s="6">
        <f t="shared" si="4"/>
        <v>0</v>
      </c>
      <c r="J76" s="6">
        <f t="shared" si="23"/>
        <v>0</v>
      </c>
      <c r="K76" s="6">
        <f t="shared" si="5"/>
        <v>0</v>
      </c>
      <c r="L76" s="6">
        <f t="shared" si="24"/>
        <v>0</v>
      </c>
      <c r="M76" s="6">
        <f t="shared" si="6"/>
        <v>0</v>
      </c>
      <c r="N76" s="6">
        <f t="shared" si="7"/>
        <v>0</v>
      </c>
      <c r="O76" s="6">
        <f t="shared" si="8"/>
        <v>0</v>
      </c>
      <c r="P76" s="6">
        <f t="shared" si="9"/>
        <v>0</v>
      </c>
      <c r="Q76" s="6">
        <f t="shared" si="10"/>
        <v>0</v>
      </c>
      <c r="R76" s="6">
        <f t="shared" si="27"/>
        <v>0</v>
      </c>
      <c r="S76" s="6">
        <f t="shared" si="12"/>
        <v>0</v>
      </c>
      <c r="T76" s="6">
        <f t="shared" si="28"/>
        <v>0</v>
      </c>
      <c r="U76" s="6">
        <f t="shared" si="14"/>
        <v>0</v>
      </c>
      <c r="V76" s="6">
        <f t="shared" si="29"/>
        <v>0</v>
      </c>
      <c r="W76" s="6">
        <f t="shared" si="16"/>
        <v>0</v>
      </c>
      <c r="X76" s="6">
        <f t="shared" si="30"/>
        <v>0</v>
      </c>
      <c r="Y76" s="6">
        <f t="shared" si="18"/>
        <v>0</v>
      </c>
      <c r="Z76" s="6">
        <f t="shared" si="31"/>
        <v>0</v>
      </c>
      <c r="AA76" s="6">
        <f t="shared" si="20"/>
        <v>0</v>
      </c>
    </row>
    <row r="77" spans="1:27">
      <c r="A77" s="8">
        <v>55</v>
      </c>
      <c r="B77" s="31">
        <f t="shared" si="25"/>
        <v>0</v>
      </c>
      <c r="C77" s="6">
        <f t="shared" si="21"/>
        <v>0</v>
      </c>
      <c r="D77" s="6">
        <f t="shared" si="22"/>
        <v>0</v>
      </c>
      <c r="E77" s="6">
        <f t="shared" si="0"/>
        <v>0</v>
      </c>
      <c r="F77" s="6">
        <f t="shared" si="1"/>
        <v>0</v>
      </c>
      <c r="G77" s="6">
        <f t="shared" si="2"/>
        <v>0</v>
      </c>
      <c r="H77" s="6">
        <f t="shared" si="26"/>
        <v>0</v>
      </c>
      <c r="I77" s="6">
        <f t="shared" si="4"/>
        <v>0</v>
      </c>
      <c r="J77" s="6">
        <f t="shared" si="23"/>
        <v>0</v>
      </c>
      <c r="K77" s="6">
        <f t="shared" si="5"/>
        <v>0</v>
      </c>
      <c r="L77" s="6">
        <f t="shared" si="24"/>
        <v>0</v>
      </c>
      <c r="M77" s="6">
        <f t="shared" si="6"/>
        <v>0</v>
      </c>
      <c r="N77" s="6">
        <f t="shared" si="7"/>
        <v>0</v>
      </c>
      <c r="O77" s="6">
        <f t="shared" si="8"/>
        <v>0</v>
      </c>
      <c r="P77" s="6">
        <f t="shared" si="9"/>
        <v>0</v>
      </c>
      <c r="Q77" s="6">
        <f t="shared" si="10"/>
        <v>0</v>
      </c>
      <c r="R77" s="6">
        <f t="shared" si="27"/>
        <v>0</v>
      </c>
      <c r="S77" s="6">
        <f t="shared" si="12"/>
        <v>0</v>
      </c>
      <c r="T77" s="6">
        <f t="shared" si="28"/>
        <v>0</v>
      </c>
      <c r="U77" s="6">
        <f t="shared" si="14"/>
        <v>0</v>
      </c>
      <c r="V77" s="6">
        <f t="shared" si="29"/>
        <v>0</v>
      </c>
      <c r="W77" s="6">
        <f t="shared" si="16"/>
        <v>0</v>
      </c>
      <c r="X77" s="6">
        <f t="shared" si="30"/>
        <v>0</v>
      </c>
      <c r="Y77" s="6">
        <f t="shared" si="18"/>
        <v>0</v>
      </c>
      <c r="Z77" s="6">
        <f t="shared" si="31"/>
        <v>0</v>
      </c>
      <c r="AA77" s="6">
        <f t="shared" si="20"/>
        <v>0</v>
      </c>
    </row>
    <row r="78" spans="1:27">
      <c r="A78" s="8">
        <v>56</v>
      </c>
      <c r="B78" s="31">
        <f t="shared" si="25"/>
        <v>0</v>
      </c>
      <c r="C78" s="6">
        <f t="shared" si="21"/>
        <v>0</v>
      </c>
      <c r="D78" s="6">
        <f t="shared" si="22"/>
        <v>0</v>
      </c>
      <c r="E78" s="6">
        <f t="shared" si="0"/>
        <v>0</v>
      </c>
      <c r="F78" s="6">
        <f t="shared" si="1"/>
        <v>0</v>
      </c>
      <c r="G78" s="6">
        <f t="shared" si="2"/>
        <v>0</v>
      </c>
      <c r="H78" s="6">
        <f t="shared" si="26"/>
        <v>0</v>
      </c>
      <c r="I78" s="6">
        <f t="shared" si="4"/>
        <v>0</v>
      </c>
      <c r="J78" s="6">
        <f t="shared" si="23"/>
        <v>0</v>
      </c>
      <c r="K78" s="6">
        <f t="shared" si="5"/>
        <v>0</v>
      </c>
      <c r="L78" s="6">
        <f t="shared" si="24"/>
        <v>0</v>
      </c>
      <c r="M78" s="6">
        <f t="shared" si="6"/>
        <v>0</v>
      </c>
      <c r="N78" s="6">
        <f t="shared" si="7"/>
        <v>0</v>
      </c>
      <c r="O78" s="6">
        <f t="shared" si="8"/>
        <v>0</v>
      </c>
      <c r="P78" s="6">
        <f t="shared" si="9"/>
        <v>0</v>
      </c>
      <c r="Q78" s="6">
        <f t="shared" si="10"/>
        <v>0</v>
      </c>
      <c r="R78" s="6">
        <f t="shared" si="27"/>
        <v>0</v>
      </c>
      <c r="S78" s="6">
        <f t="shared" si="12"/>
        <v>0</v>
      </c>
      <c r="T78" s="6">
        <f t="shared" si="28"/>
        <v>0</v>
      </c>
      <c r="U78" s="6">
        <f t="shared" si="14"/>
        <v>0</v>
      </c>
      <c r="V78" s="6">
        <f t="shared" si="29"/>
        <v>0</v>
      </c>
      <c r="W78" s="6">
        <f t="shared" si="16"/>
        <v>0</v>
      </c>
      <c r="X78" s="6">
        <f t="shared" si="30"/>
        <v>0</v>
      </c>
      <c r="Y78" s="6">
        <f t="shared" si="18"/>
        <v>0</v>
      </c>
      <c r="Z78" s="6">
        <f t="shared" si="31"/>
        <v>0</v>
      </c>
      <c r="AA78" s="6">
        <f t="shared" si="20"/>
        <v>0</v>
      </c>
    </row>
    <row r="79" spans="1:27">
      <c r="A79" s="8">
        <v>57</v>
      </c>
      <c r="B79" s="31">
        <f t="shared" si="25"/>
        <v>0</v>
      </c>
      <c r="C79" s="6">
        <f t="shared" si="21"/>
        <v>0</v>
      </c>
      <c r="D79" s="6">
        <f t="shared" si="22"/>
        <v>0</v>
      </c>
      <c r="E79" s="6">
        <f t="shared" si="0"/>
        <v>0</v>
      </c>
      <c r="F79" s="6">
        <f t="shared" si="1"/>
        <v>0</v>
      </c>
      <c r="G79" s="6">
        <f t="shared" si="2"/>
        <v>0</v>
      </c>
      <c r="H79" s="6">
        <f t="shared" si="26"/>
        <v>0</v>
      </c>
      <c r="I79" s="6">
        <f t="shared" si="4"/>
        <v>0</v>
      </c>
      <c r="J79" s="6">
        <f t="shared" si="23"/>
        <v>0</v>
      </c>
      <c r="K79" s="6">
        <f t="shared" si="5"/>
        <v>0</v>
      </c>
      <c r="L79" s="6">
        <f t="shared" si="24"/>
        <v>0</v>
      </c>
      <c r="M79" s="6">
        <f t="shared" si="6"/>
        <v>0</v>
      </c>
      <c r="N79" s="6">
        <f t="shared" si="7"/>
        <v>0</v>
      </c>
      <c r="O79" s="6">
        <f t="shared" si="8"/>
        <v>0</v>
      </c>
      <c r="P79" s="6">
        <f t="shared" si="9"/>
        <v>0</v>
      </c>
      <c r="Q79" s="6">
        <f t="shared" si="10"/>
        <v>0</v>
      </c>
      <c r="R79" s="6">
        <f t="shared" si="27"/>
        <v>0</v>
      </c>
      <c r="S79" s="6">
        <f t="shared" si="12"/>
        <v>0</v>
      </c>
      <c r="T79" s="6">
        <f t="shared" si="28"/>
        <v>0</v>
      </c>
      <c r="U79" s="6">
        <f t="shared" si="14"/>
        <v>0</v>
      </c>
      <c r="V79" s="6">
        <f t="shared" si="29"/>
        <v>0</v>
      </c>
      <c r="W79" s="6">
        <f t="shared" si="16"/>
        <v>0</v>
      </c>
      <c r="X79" s="6">
        <f t="shared" si="30"/>
        <v>0</v>
      </c>
      <c r="Y79" s="6">
        <f t="shared" si="18"/>
        <v>0</v>
      </c>
      <c r="Z79" s="6">
        <f t="shared" si="31"/>
        <v>0</v>
      </c>
      <c r="AA79" s="6">
        <f t="shared" si="20"/>
        <v>0</v>
      </c>
    </row>
    <row r="80" spans="1:27">
      <c r="A80" s="8">
        <v>58</v>
      </c>
      <c r="B80" s="31">
        <f t="shared" si="25"/>
        <v>0</v>
      </c>
      <c r="C80" s="6">
        <f t="shared" si="21"/>
        <v>0</v>
      </c>
      <c r="D80" s="6">
        <f t="shared" si="22"/>
        <v>0</v>
      </c>
      <c r="E80" s="6">
        <f t="shared" si="0"/>
        <v>0</v>
      </c>
      <c r="F80" s="6">
        <f t="shared" si="1"/>
        <v>0</v>
      </c>
      <c r="G80" s="6">
        <f t="shared" si="2"/>
        <v>0</v>
      </c>
      <c r="H80" s="6">
        <f t="shared" si="26"/>
        <v>0</v>
      </c>
      <c r="I80" s="6">
        <f t="shared" si="4"/>
        <v>0</v>
      </c>
      <c r="J80" s="6">
        <f t="shared" si="23"/>
        <v>0</v>
      </c>
      <c r="K80" s="6">
        <f t="shared" si="5"/>
        <v>0</v>
      </c>
      <c r="L80" s="6">
        <f t="shared" si="24"/>
        <v>0</v>
      </c>
      <c r="M80" s="6">
        <f t="shared" si="6"/>
        <v>0</v>
      </c>
      <c r="N80" s="6">
        <f t="shared" si="7"/>
        <v>0</v>
      </c>
      <c r="O80" s="6">
        <f t="shared" si="8"/>
        <v>0</v>
      </c>
      <c r="P80" s="6">
        <f t="shared" si="9"/>
        <v>0</v>
      </c>
      <c r="Q80" s="6">
        <f t="shared" si="10"/>
        <v>0</v>
      </c>
      <c r="R80" s="6">
        <f t="shared" si="27"/>
        <v>0</v>
      </c>
      <c r="S80" s="6">
        <f t="shared" si="12"/>
        <v>0</v>
      </c>
      <c r="T80" s="6">
        <f t="shared" si="28"/>
        <v>0</v>
      </c>
      <c r="U80" s="6">
        <f t="shared" si="14"/>
        <v>0</v>
      </c>
      <c r="V80" s="6">
        <f t="shared" si="29"/>
        <v>0</v>
      </c>
      <c r="W80" s="6">
        <f t="shared" si="16"/>
        <v>0</v>
      </c>
      <c r="X80" s="6">
        <f t="shared" si="30"/>
        <v>0</v>
      </c>
      <c r="Y80" s="6">
        <f t="shared" si="18"/>
        <v>0</v>
      </c>
      <c r="Z80" s="6">
        <f t="shared" si="31"/>
        <v>0</v>
      </c>
      <c r="AA80" s="6">
        <f t="shared" si="20"/>
        <v>0</v>
      </c>
    </row>
    <row r="81" spans="1:27">
      <c r="A81" s="8">
        <v>59</v>
      </c>
      <c r="B81" s="31">
        <f t="shared" si="25"/>
        <v>0</v>
      </c>
      <c r="C81" s="6">
        <f t="shared" si="21"/>
        <v>0</v>
      </c>
      <c r="D81" s="6">
        <f t="shared" si="22"/>
        <v>0</v>
      </c>
      <c r="E81" s="6">
        <f t="shared" si="0"/>
        <v>0</v>
      </c>
      <c r="F81" s="6">
        <f t="shared" si="1"/>
        <v>0</v>
      </c>
      <c r="G81" s="6">
        <f t="shared" si="2"/>
        <v>0</v>
      </c>
      <c r="H81" s="6">
        <f t="shared" si="26"/>
        <v>0</v>
      </c>
      <c r="I81" s="6">
        <f t="shared" si="4"/>
        <v>0</v>
      </c>
      <c r="J81" s="6">
        <f t="shared" si="23"/>
        <v>0</v>
      </c>
      <c r="K81" s="6">
        <f t="shared" si="5"/>
        <v>0</v>
      </c>
      <c r="L81" s="6">
        <f t="shared" si="24"/>
        <v>0</v>
      </c>
      <c r="M81" s="6">
        <f t="shared" si="6"/>
        <v>0</v>
      </c>
      <c r="N81" s="6">
        <f t="shared" si="7"/>
        <v>0</v>
      </c>
      <c r="O81" s="6">
        <f t="shared" si="8"/>
        <v>0</v>
      </c>
      <c r="P81" s="6">
        <f t="shared" si="9"/>
        <v>0</v>
      </c>
      <c r="Q81" s="6">
        <f t="shared" si="10"/>
        <v>0</v>
      </c>
      <c r="R81" s="6">
        <f t="shared" si="27"/>
        <v>0</v>
      </c>
      <c r="S81" s="6">
        <f t="shared" si="12"/>
        <v>0</v>
      </c>
      <c r="T81" s="6">
        <f t="shared" si="28"/>
        <v>0</v>
      </c>
      <c r="U81" s="6">
        <f t="shared" si="14"/>
        <v>0</v>
      </c>
      <c r="V81" s="6">
        <f t="shared" si="29"/>
        <v>0</v>
      </c>
      <c r="W81" s="6">
        <f t="shared" si="16"/>
        <v>0</v>
      </c>
      <c r="X81" s="6">
        <f t="shared" si="30"/>
        <v>0</v>
      </c>
      <c r="Y81" s="6">
        <f t="shared" si="18"/>
        <v>0</v>
      </c>
      <c r="Z81" s="6">
        <f t="shared" si="31"/>
        <v>0</v>
      </c>
      <c r="AA81" s="6">
        <f t="shared" si="20"/>
        <v>0</v>
      </c>
    </row>
    <row r="82" spans="1:27">
      <c r="A82" s="8">
        <v>60</v>
      </c>
      <c r="B82" s="31">
        <f t="shared" si="25"/>
        <v>0</v>
      </c>
      <c r="C82" s="6">
        <f t="shared" si="21"/>
        <v>0</v>
      </c>
      <c r="D82" s="6">
        <f t="shared" si="22"/>
        <v>0</v>
      </c>
      <c r="E82" s="6">
        <f t="shared" si="0"/>
        <v>0</v>
      </c>
      <c r="F82" s="6">
        <f t="shared" si="1"/>
        <v>0</v>
      </c>
      <c r="G82" s="6">
        <f t="shared" si="2"/>
        <v>0</v>
      </c>
      <c r="H82" s="6">
        <f t="shared" si="26"/>
        <v>0</v>
      </c>
      <c r="I82" s="6">
        <f t="shared" si="4"/>
        <v>0</v>
      </c>
      <c r="J82" s="6">
        <f t="shared" si="23"/>
        <v>0</v>
      </c>
      <c r="K82" s="6">
        <f t="shared" si="5"/>
        <v>0</v>
      </c>
      <c r="L82" s="6">
        <f t="shared" si="24"/>
        <v>0</v>
      </c>
      <c r="M82" s="6">
        <f t="shared" si="6"/>
        <v>0</v>
      </c>
      <c r="N82" s="6">
        <f t="shared" si="7"/>
        <v>0</v>
      </c>
      <c r="O82" s="6">
        <f t="shared" si="8"/>
        <v>0</v>
      </c>
      <c r="P82" s="6">
        <f t="shared" si="9"/>
        <v>0</v>
      </c>
      <c r="Q82" s="6">
        <f t="shared" si="10"/>
        <v>0</v>
      </c>
      <c r="R82" s="6">
        <f t="shared" si="27"/>
        <v>0</v>
      </c>
      <c r="S82" s="6">
        <f t="shared" si="12"/>
        <v>0</v>
      </c>
      <c r="T82" s="6">
        <f t="shared" si="28"/>
        <v>0</v>
      </c>
      <c r="U82" s="6">
        <f t="shared" si="14"/>
        <v>0</v>
      </c>
      <c r="V82" s="6">
        <f t="shared" si="29"/>
        <v>0</v>
      </c>
      <c r="W82" s="6">
        <f t="shared" si="16"/>
        <v>0</v>
      </c>
      <c r="X82" s="6">
        <f t="shared" si="30"/>
        <v>0</v>
      </c>
      <c r="Y82" s="6">
        <f t="shared" si="18"/>
        <v>0</v>
      </c>
      <c r="Z82" s="6">
        <f t="shared" si="31"/>
        <v>0</v>
      </c>
      <c r="AA82" s="6">
        <f t="shared" si="20"/>
        <v>0</v>
      </c>
    </row>
    <row r="83" spans="1:27">
      <c r="A83" s="8">
        <v>61</v>
      </c>
      <c r="B83" s="31">
        <f t="shared" si="25"/>
        <v>0</v>
      </c>
      <c r="C83" s="6">
        <f t="shared" si="21"/>
        <v>0</v>
      </c>
      <c r="D83" s="6">
        <f t="shared" si="22"/>
        <v>0</v>
      </c>
      <c r="E83" s="6">
        <f t="shared" si="0"/>
        <v>0</v>
      </c>
      <c r="F83" s="6">
        <f t="shared" si="1"/>
        <v>0</v>
      </c>
      <c r="G83" s="6">
        <f t="shared" si="2"/>
        <v>0</v>
      </c>
      <c r="H83" s="6">
        <f t="shared" si="26"/>
        <v>0</v>
      </c>
      <c r="I83" s="6">
        <f t="shared" si="4"/>
        <v>0</v>
      </c>
      <c r="J83" s="6">
        <f t="shared" si="23"/>
        <v>0</v>
      </c>
      <c r="K83" s="6">
        <f t="shared" si="5"/>
        <v>0</v>
      </c>
      <c r="L83" s="6">
        <f t="shared" si="24"/>
        <v>0</v>
      </c>
      <c r="M83" s="6">
        <f t="shared" si="6"/>
        <v>0</v>
      </c>
      <c r="N83" s="6">
        <f t="shared" si="7"/>
        <v>0</v>
      </c>
      <c r="O83" s="6">
        <f t="shared" si="8"/>
        <v>0</v>
      </c>
      <c r="P83" s="6">
        <f t="shared" si="9"/>
        <v>0</v>
      </c>
      <c r="Q83" s="6">
        <f t="shared" si="10"/>
        <v>0</v>
      </c>
      <c r="R83" s="6">
        <f t="shared" si="27"/>
        <v>0</v>
      </c>
      <c r="S83" s="6">
        <f t="shared" si="12"/>
        <v>0</v>
      </c>
      <c r="T83" s="6">
        <f t="shared" si="28"/>
        <v>0</v>
      </c>
      <c r="U83" s="6">
        <f t="shared" si="14"/>
        <v>0</v>
      </c>
      <c r="V83" s="6">
        <f t="shared" si="29"/>
        <v>0</v>
      </c>
      <c r="W83" s="6">
        <f t="shared" si="16"/>
        <v>0</v>
      </c>
      <c r="X83" s="6">
        <f t="shared" si="30"/>
        <v>0</v>
      </c>
      <c r="Y83" s="6">
        <f t="shared" si="18"/>
        <v>0</v>
      </c>
      <c r="Z83" s="6">
        <f t="shared" si="31"/>
        <v>0</v>
      </c>
      <c r="AA83" s="6">
        <f t="shared" si="20"/>
        <v>0</v>
      </c>
    </row>
    <row r="84" spans="1:27">
      <c r="A84" s="8">
        <v>62</v>
      </c>
      <c r="B84" s="31">
        <f t="shared" si="25"/>
        <v>0</v>
      </c>
      <c r="C84" s="6">
        <f t="shared" si="21"/>
        <v>0</v>
      </c>
      <c r="D84" s="6">
        <f t="shared" si="22"/>
        <v>0</v>
      </c>
      <c r="E84" s="6">
        <f t="shared" si="0"/>
        <v>0</v>
      </c>
      <c r="F84" s="6">
        <f t="shared" si="1"/>
        <v>0</v>
      </c>
      <c r="G84" s="6">
        <f t="shared" si="2"/>
        <v>0</v>
      </c>
      <c r="H84" s="6">
        <f t="shared" si="26"/>
        <v>0</v>
      </c>
      <c r="I84" s="6">
        <f t="shared" si="4"/>
        <v>0</v>
      </c>
      <c r="J84" s="6">
        <f t="shared" si="23"/>
        <v>0</v>
      </c>
      <c r="K84" s="6">
        <f t="shared" si="5"/>
        <v>0</v>
      </c>
      <c r="L84" s="6">
        <f t="shared" si="24"/>
        <v>0</v>
      </c>
      <c r="M84" s="6">
        <f t="shared" si="6"/>
        <v>0</v>
      </c>
      <c r="N84" s="6">
        <f t="shared" si="7"/>
        <v>0</v>
      </c>
      <c r="O84" s="6">
        <f t="shared" si="8"/>
        <v>0</v>
      </c>
      <c r="P84" s="6">
        <f t="shared" si="9"/>
        <v>0</v>
      </c>
      <c r="Q84" s="6">
        <f t="shared" si="10"/>
        <v>0</v>
      </c>
      <c r="R84" s="6">
        <f t="shared" si="27"/>
        <v>0</v>
      </c>
      <c r="S84" s="6">
        <f t="shared" si="12"/>
        <v>0</v>
      </c>
      <c r="T84" s="6">
        <f t="shared" si="28"/>
        <v>0</v>
      </c>
      <c r="U84" s="6">
        <f t="shared" si="14"/>
        <v>0</v>
      </c>
      <c r="V84" s="6">
        <f t="shared" si="29"/>
        <v>0</v>
      </c>
      <c r="W84" s="6">
        <f t="shared" si="16"/>
        <v>0</v>
      </c>
      <c r="X84" s="6">
        <f t="shared" si="30"/>
        <v>0</v>
      </c>
      <c r="Y84" s="6">
        <f t="shared" si="18"/>
        <v>0</v>
      </c>
      <c r="Z84" s="6">
        <f t="shared" si="31"/>
        <v>0</v>
      </c>
      <c r="AA84" s="6">
        <f t="shared" si="20"/>
        <v>0</v>
      </c>
    </row>
    <row r="85" spans="1:27">
      <c r="A85" s="8">
        <v>63</v>
      </c>
      <c r="B85" s="31">
        <f t="shared" si="25"/>
        <v>0</v>
      </c>
      <c r="C85" s="6">
        <f t="shared" si="21"/>
        <v>0</v>
      </c>
      <c r="D85" s="6">
        <f t="shared" si="22"/>
        <v>0</v>
      </c>
      <c r="E85" s="6">
        <f t="shared" si="0"/>
        <v>0</v>
      </c>
      <c r="F85" s="6">
        <f t="shared" si="1"/>
        <v>0</v>
      </c>
      <c r="G85" s="6">
        <f t="shared" si="2"/>
        <v>0</v>
      </c>
      <c r="H85" s="6">
        <f t="shared" si="26"/>
        <v>0</v>
      </c>
      <c r="I85" s="6">
        <f t="shared" si="4"/>
        <v>0</v>
      </c>
      <c r="J85" s="6">
        <f t="shared" si="23"/>
        <v>0</v>
      </c>
      <c r="K85" s="6">
        <f t="shared" si="5"/>
        <v>0</v>
      </c>
      <c r="L85" s="6">
        <f t="shared" si="24"/>
        <v>0</v>
      </c>
      <c r="M85" s="6">
        <f t="shared" si="6"/>
        <v>0</v>
      </c>
      <c r="N85" s="6">
        <f t="shared" si="7"/>
        <v>0</v>
      </c>
      <c r="O85" s="6">
        <f t="shared" si="8"/>
        <v>0</v>
      </c>
      <c r="P85" s="6">
        <f t="shared" si="9"/>
        <v>0</v>
      </c>
      <c r="Q85" s="6">
        <f t="shared" si="10"/>
        <v>0</v>
      </c>
      <c r="R85" s="6">
        <f t="shared" si="27"/>
        <v>0</v>
      </c>
      <c r="S85" s="6">
        <f t="shared" si="12"/>
        <v>0</v>
      </c>
      <c r="T85" s="6">
        <f t="shared" si="28"/>
        <v>0</v>
      </c>
      <c r="U85" s="6">
        <f t="shared" si="14"/>
        <v>0</v>
      </c>
      <c r="V85" s="6">
        <f t="shared" si="29"/>
        <v>0</v>
      </c>
      <c r="W85" s="6">
        <f t="shared" si="16"/>
        <v>0</v>
      </c>
      <c r="X85" s="6">
        <f t="shared" si="30"/>
        <v>0</v>
      </c>
      <c r="Y85" s="6">
        <f t="shared" si="18"/>
        <v>0</v>
      </c>
      <c r="Z85" s="6">
        <f t="shared" si="31"/>
        <v>0</v>
      </c>
      <c r="AA85" s="6">
        <f t="shared" si="20"/>
        <v>0</v>
      </c>
    </row>
    <row r="86" spans="1:27">
      <c r="A86" s="8">
        <v>64</v>
      </c>
      <c r="B86" s="31">
        <f t="shared" si="25"/>
        <v>0</v>
      </c>
      <c r="C86" s="6">
        <f t="shared" si="21"/>
        <v>0</v>
      </c>
      <c r="D86" s="6">
        <f t="shared" si="22"/>
        <v>0</v>
      </c>
      <c r="E86" s="6">
        <f t="shared" si="0"/>
        <v>0</v>
      </c>
      <c r="F86" s="6">
        <f t="shared" si="1"/>
        <v>0</v>
      </c>
      <c r="G86" s="6">
        <f t="shared" si="2"/>
        <v>0</v>
      </c>
      <c r="H86" s="6">
        <f t="shared" si="26"/>
        <v>0</v>
      </c>
      <c r="I86" s="6">
        <f t="shared" si="4"/>
        <v>0</v>
      </c>
      <c r="J86" s="6">
        <f t="shared" si="23"/>
        <v>0</v>
      </c>
      <c r="K86" s="6">
        <f t="shared" si="5"/>
        <v>0</v>
      </c>
      <c r="L86" s="6">
        <f t="shared" si="24"/>
        <v>0</v>
      </c>
      <c r="M86" s="6">
        <f t="shared" si="6"/>
        <v>0</v>
      </c>
      <c r="N86" s="6">
        <f t="shared" si="7"/>
        <v>0</v>
      </c>
      <c r="O86" s="6">
        <f t="shared" si="8"/>
        <v>0</v>
      </c>
      <c r="P86" s="6">
        <f t="shared" si="9"/>
        <v>0</v>
      </c>
      <c r="Q86" s="6">
        <f t="shared" si="10"/>
        <v>0</v>
      </c>
      <c r="R86" s="6">
        <f t="shared" si="27"/>
        <v>0</v>
      </c>
      <c r="S86" s="6">
        <f t="shared" si="12"/>
        <v>0</v>
      </c>
      <c r="T86" s="6">
        <f t="shared" si="28"/>
        <v>0</v>
      </c>
      <c r="U86" s="6">
        <f t="shared" si="14"/>
        <v>0</v>
      </c>
      <c r="V86" s="6">
        <f t="shared" si="29"/>
        <v>0</v>
      </c>
      <c r="W86" s="6">
        <f t="shared" si="16"/>
        <v>0</v>
      </c>
      <c r="X86" s="6">
        <f t="shared" si="30"/>
        <v>0</v>
      </c>
      <c r="Y86" s="6">
        <f t="shared" si="18"/>
        <v>0</v>
      </c>
      <c r="Z86" s="6">
        <f t="shared" si="31"/>
        <v>0</v>
      </c>
      <c r="AA86" s="6">
        <f t="shared" si="20"/>
        <v>0</v>
      </c>
    </row>
    <row r="87" spans="1:27">
      <c r="A87" s="8">
        <v>65</v>
      </c>
      <c r="B87" s="31">
        <f t="shared" si="25"/>
        <v>0</v>
      </c>
      <c r="C87" s="6">
        <f t="shared" si="21"/>
        <v>0</v>
      </c>
      <c r="D87" s="6">
        <f t="shared" si="22"/>
        <v>0</v>
      </c>
      <c r="E87" s="6">
        <f t="shared" si="0"/>
        <v>0</v>
      </c>
      <c r="F87" s="6">
        <f t="shared" si="1"/>
        <v>0</v>
      </c>
      <c r="G87" s="6">
        <f t="shared" si="2"/>
        <v>0</v>
      </c>
      <c r="H87" s="6">
        <f t="shared" si="26"/>
        <v>0</v>
      </c>
      <c r="I87" s="6">
        <f t="shared" si="4"/>
        <v>0</v>
      </c>
      <c r="J87" s="6">
        <f t="shared" si="23"/>
        <v>0</v>
      </c>
      <c r="K87" s="6">
        <f t="shared" si="5"/>
        <v>0</v>
      </c>
      <c r="L87" s="6">
        <f t="shared" si="24"/>
        <v>0</v>
      </c>
      <c r="M87" s="6">
        <f t="shared" si="6"/>
        <v>0</v>
      </c>
      <c r="N87" s="6">
        <f t="shared" si="7"/>
        <v>0</v>
      </c>
      <c r="O87" s="6">
        <f t="shared" si="8"/>
        <v>0</v>
      </c>
      <c r="P87" s="6">
        <f t="shared" si="9"/>
        <v>0</v>
      </c>
      <c r="Q87" s="6">
        <f t="shared" si="10"/>
        <v>0</v>
      </c>
      <c r="R87" s="6">
        <f t="shared" si="27"/>
        <v>0</v>
      </c>
      <c r="S87" s="6">
        <f t="shared" si="12"/>
        <v>0</v>
      </c>
      <c r="T87" s="6">
        <f t="shared" si="28"/>
        <v>0</v>
      </c>
      <c r="U87" s="6">
        <f t="shared" si="14"/>
        <v>0</v>
      </c>
      <c r="V87" s="6">
        <f t="shared" si="29"/>
        <v>0</v>
      </c>
      <c r="W87" s="6">
        <f t="shared" si="16"/>
        <v>0</v>
      </c>
      <c r="X87" s="6">
        <f t="shared" si="30"/>
        <v>0</v>
      </c>
      <c r="Y87" s="6">
        <f t="shared" si="18"/>
        <v>0</v>
      </c>
      <c r="Z87" s="6">
        <f t="shared" si="31"/>
        <v>0</v>
      </c>
      <c r="AA87" s="6">
        <f t="shared" si="20"/>
        <v>0</v>
      </c>
    </row>
    <row r="88" spans="1:27">
      <c r="A88" s="8">
        <v>66</v>
      </c>
      <c r="B88" s="31">
        <f t="shared" si="25"/>
        <v>0</v>
      </c>
      <c r="C88" s="6">
        <f t="shared" si="21"/>
        <v>0</v>
      </c>
      <c r="D88" s="6">
        <f t="shared" si="22"/>
        <v>0</v>
      </c>
      <c r="E88" s="6">
        <f t="shared" ref="E88:E142" si="32">IF((E87-D88)&lt;=0.0001,0,(E87-D88)*(1+(E$20/12)))</f>
        <v>0</v>
      </c>
      <c r="F88" s="6">
        <f t="shared" ref="F88:F142" si="33">IF(AND(((G87-$H$12+D88+B88-G$19-E$19-C$19)&lt;=0),E88+C88=0),G87, IF(AND((G87-G$19-$H$12)&lt;=0, E88=0),G87,IF(G$19&gt;=G87, G87, IF(AND(E88=0,C88=0), $H$12-D88-B88+G$19+E$19+C$19,G$19))))</f>
        <v>0</v>
      </c>
      <c r="G88" s="6">
        <f t="shared" ref="G88:G142" si="34">IF((G87-F88)&lt;=0.0001,0,(G87-F88)*(1+(G$20/12)))</f>
        <v>0</v>
      </c>
      <c r="H88" s="6">
        <f t="shared" si="26"/>
        <v>0</v>
      </c>
      <c r="I88" s="6">
        <f t="shared" ref="I88:I142" si="35">IF((I87-H88)&lt;=0.0001,0,(I87-H88)*(1+(I$20/12)))</f>
        <v>0</v>
      </c>
      <c r="J88" s="6">
        <f t="shared" si="23"/>
        <v>0</v>
      </c>
      <c r="K88" s="6">
        <f t="shared" ref="K88:K142" si="36">IF((K87-J88)&lt;=0.0001,0,(K87-J88)*(1+(K$20/12)))</f>
        <v>0</v>
      </c>
      <c r="L88" s="6">
        <f t="shared" si="24"/>
        <v>0</v>
      </c>
      <c r="M88" s="6">
        <f t="shared" ref="M88:M142" si="37">IF((M87-L88)&lt;=0.0001,0,(M87-L88)*(1+(M$20/12)))</f>
        <v>0</v>
      </c>
      <c r="N88" s="6">
        <f t="shared" ref="N88:N142" si="38">IF(AND(((O87-$H$12+L88+J88+H88+F88-O$19-M$19-K$19-I$19-G$19-E$19-C$19)&lt;=0),M88+K88+I88+G88=0),O87, IF(AND((O87-O$19-$H$12)&lt;=0, M88=0),O87,IF(O$19&gt;=O87, O87, IF(AND(M88=0,K88=0,I88=0,G88=0), $H$12-L88-J88-H88-F88+O$19+M$19+K$19+I$19+G$19+E$19+C$19,O$19))))</f>
        <v>0</v>
      </c>
      <c r="O88" s="6">
        <f t="shared" ref="O88:O142" si="39">IF((O87-N88)&lt;=0.0001,0,(O87-N88)*(1+(O$20/12)))</f>
        <v>0</v>
      </c>
      <c r="P88" s="6">
        <f t="shared" ref="P88:P142" si="40">IF(AND(((Q87-$H$12+N88+L88+J88+H88-Q$19-O$19-M$19-K$19-I$19-G$19-E$19-C$19)&lt;=0),O88+M88+K88+I88=0),Q87, IF(AND((Q87-Q$19-$H$12)&lt;=0, O88=0),Q87,IF(Q$19&gt;=Q87, Q87, IF(AND(O88=0,M88=0,K88=0,I88=0), $H$12-N88-L88-J88-H88+Q$19+O$19+M$19+K$19+I$19+G$19+E$19+C$19,Q$19))))</f>
        <v>0</v>
      </c>
      <c r="Q88" s="6">
        <f t="shared" ref="Q88:Q142" si="41">IF((Q87-P88)&lt;=0.0001,0,(Q87-P88)*(1+(Q$20/12)))</f>
        <v>0</v>
      </c>
      <c r="R88" s="6">
        <f t="shared" ref="R88:R119" si="42">IF(AND(((S87-$H$12+P88+N88+L88+J88-S$19-Q$19-O$19-M$19-K$19-I$19-G$19-E$19-C$19)&lt;=0),Q88+O88+M88+K88=0),S87, IF(AND((S87-S$19-$H$12)&lt;=0, Q88=0),S87,IF(S$19&gt;=S87, S87, IF(AND(Q88=0,O88=0,M88=0,K88=0), $H$12-P88-N88-L88-J88+S$19+Q$19+O$19+M$19+K$19+I$19+G$19+E$19+C$19,S$19))))</f>
        <v>0</v>
      </c>
      <c r="S88" s="6">
        <f t="shared" ref="S88:S142" si="43">IF((S87-R88)&lt;=0.0001,0,(S87-R88)*(1+(S$20/12)))</f>
        <v>0</v>
      </c>
      <c r="T88" s="6">
        <f t="shared" ref="T88:T119" si="44">IF(AND(((U87-$H$12+R88+P88+N88+L88-U$19-S$19-Q$19-O$19-M$19-K$19-I$19-G$19-E$19-C$19)&lt;=0),S88+Q88+O88+M88=0),U87, IF(AND((U87-U$19-$H$12)&lt;=0, S88=0),U87,IF(U$19&gt;=U87, U87, IF(AND(S88=0,Q88=0,O88=0,M88=0), $H$12-R88-P88-N88-L88+U$19+S$19+Q$19+O$19+M$19+K$19+I$19+G$19+E$19+C$19,U$19))))</f>
        <v>0</v>
      </c>
      <c r="U88" s="6">
        <f t="shared" ref="U88:U142" si="45">IF((U87-T88)&lt;=0.0001,0,(U87-T88)*(1+(U$20/12)))</f>
        <v>0</v>
      </c>
      <c r="V88" s="6">
        <f t="shared" ref="V88:V119" si="46">IF(AND(((W87-$H$12+T88+R88+P88+N88-W$19-U$19-S$19-Q$19-O$19-M$19-K$19-I$19-G$19-E$19-C$19)&lt;=0),U88+S88+Q88+O88=0),W87, IF(AND((W87-W$19-$H$12)&lt;=0, U88=0),W87,IF(W$19&gt;=W87, W87, IF(AND(U88=0,S88=0,Q88=0,O88=0), $H$12-T88-R88-P88-N88+W$19+U$19+S$19+Q$19+O$19+M$19+K$19+I$19+G$19+E$19+C$19,W$19))))</f>
        <v>0</v>
      </c>
      <c r="W88" s="6">
        <f t="shared" ref="W88:W142" si="47">IF((W87-V88)&lt;=0.0001,0,(W87-V88)*(1+(W$20/12)))</f>
        <v>0</v>
      </c>
      <c r="X88" s="6">
        <f t="shared" ref="X88:X119" si="48">IF(AND(((Y87-$H$12+V88+T88+R88+P88-Y$19-W$19-U$19-S$19-Q$19-O$19-M$19-K$19-I$19-G$19-E$19-C$19)&lt;=0),W88+U88+S88+Q88=0),Y87, IF(AND((Y87-Y$19-$H$12)&lt;=0, W88=0),Y87,IF(Y$19&gt;=Y87, Y87, IF(AND(W88=0,U88=0,S88=0,Q88=0), $H$12-V88-T88-R88-P88+Y$19+W$19+U$19+S$19+Q$19+O$19+M$19+K$19+I$19+G$19+E$19+C$19,Y$19))))</f>
        <v>0</v>
      </c>
      <c r="Y88" s="6">
        <f t="shared" ref="Y88:Y142" si="49">IF((Y87-X88)&lt;=0.0001,0,(Y87-X88)*(1+(Y$20/12)))</f>
        <v>0</v>
      </c>
      <c r="Z88" s="6">
        <f t="shared" ref="Z88:Z119" si="50">IF(AND(((AA87-$H$12+X88+V88+T88+R88-AA$19-Y$19-W$19-U$19-S$19-Q$19-O$19-M$19-K$19-I$19-G$19-E$19-C$19)&lt;=0),Y88+W88+U88+S88=0),AA87, IF(AND((AA87-AA$19-$H$12)&lt;=0, Y88=0),AA87,IF(AA$19&gt;=AA87, AA87, IF(AND(Y88=0,W88=0,U88=0,S88=0), $H$12-X88-V88-T88-R88+AA$19+Y$19+W$19+U$19+S$19+Q$19+O$19+M$19+K$19+I$19+G$19+E$19+C$19,AA$19))))</f>
        <v>0</v>
      </c>
      <c r="AA88" s="6">
        <f t="shared" ref="AA88:AA142" si="51">IF((AA87-Z88)&lt;=0.0001,0,(AA87-Z88)*(1+(AA$20/12)))</f>
        <v>0</v>
      </c>
    </row>
    <row r="89" spans="1:27">
      <c r="A89" s="8">
        <v>67</v>
      </c>
      <c r="B89" s="31">
        <f t="shared" si="25"/>
        <v>0</v>
      </c>
      <c r="C89" s="6">
        <f t="shared" ref="C89:C142" si="52">IF((C88-B89)&lt;=0.0001,0,(C88-B89)*(1+(C$20/12)))</f>
        <v>0</v>
      </c>
      <c r="D89" s="6">
        <f t="shared" ref="D89:D142" si="53">IF(AND(((E88-$H$12+B89-E$19-C$19)&lt;=0),C89=0),E88,IF((E88-$E$19-$H$12)&lt;=0,E88,IF(C89=0,$H$12-B89+E$19+C$19,E$19)))</f>
        <v>0</v>
      </c>
      <c r="E89" s="6">
        <f t="shared" si="32"/>
        <v>0</v>
      </c>
      <c r="F89" s="6">
        <f t="shared" si="33"/>
        <v>0</v>
      </c>
      <c r="G89" s="6">
        <f t="shared" si="34"/>
        <v>0</v>
      </c>
      <c r="H89" s="6">
        <f t="shared" si="26"/>
        <v>0</v>
      </c>
      <c r="I89" s="6">
        <f t="shared" si="35"/>
        <v>0</v>
      </c>
      <c r="J89" s="6">
        <f t="shared" ref="J89:J142" si="54">IF(AND(((K88-$H$12+H89+F89+D89+B89-K$19-I$19-G$19-E$19-C$19)&lt;=0),I89+G89+E89+C89=0),K88, IF(AND((K88-K$19-$H$12)&lt;=0, I89=0),K88,IF(K$19&gt;=K88, K88, IF(AND(I89=0,G89=0,E89=0,C89=0), $H$12-H89-F89-D89-B89+K$19+I$19+G$19+E$19+C$19,K$19))))</f>
        <v>0</v>
      </c>
      <c r="K89" s="6">
        <f t="shared" si="36"/>
        <v>0</v>
      </c>
      <c r="L89" s="6">
        <f t="shared" ref="L89:L142" si="55">IF(AND(((M88-$H$12+J89+H89+F89+D89-M$19-K$19-I$19-G$19-E$19-C$19)&lt;=0),K89+I89+G89+E89=0),M88, IF(AND((M88-M$19-$H$12)&lt;=0, K89=0),M88,IF(M$19&gt;=M88, M88, IF(AND(K89=0,I89=0,G89=0,E89=0), $H$12-J89-H89-F89-D89+M$19+K$19+I$19+G$19+E$19+C$19,M$19))))</f>
        <v>0</v>
      </c>
      <c r="M89" s="6">
        <f t="shared" si="37"/>
        <v>0</v>
      </c>
      <c r="N89" s="6">
        <f t="shared" si="38"/>
        <v>0</v>
      </c>
      <c r="O89" s="6">
        <f t="shared" si="39"/>
        <v>0</v>
      </c>
      <c r="P89" s="6">
        <f t="shared" si="40"/>
        <v>0</v>
      </c>
      <c r="Q89" s="6">
        <f t="shared" si="41"/>
        <v>0</v>
      </c>
      <c r="R89" s="6">
        <f t="shared" si="42"/>
        <v>0</v>
      </c>
      <c r="S89" s="6">
        <f t="shared" si="43"/>
        <v>0</v>
      </c>
      <c r="T89" s="6">
        <f t="shared" si="44"/>
        <v>0</v>
      </c>
      <c r="U89" s="6">
        <f t="shared" si="45"/>
        <v>0</v>
      </c>
      <c r="V89" s="6">
        <f t="shared" si="46"/>
        <v>0</v>
      </c>
      <c r="W89" s="6">
        <f t="shared" si="47"/>
        <v>0</v>
      </c>
      <c r="X89" s="6">
        <f t="shared" si="48"/>
        <v>0</v>
      </c>
      <c r="Y89" s="6">
        <f t="shared" si="49"/>
        <v>0</v>
      </c>
      <c r="Z89" s="6">
        <f t="shared" si="50"/>
        <v>0</v>
      </c>
      <c r="AA89" s="6">
        <f t="shared" si="51"/>
        <v>0</v>
      </c>
    </row>
    <row r="90" spans="1:27">
      <c r="A90" s="8">
        <v>68</v>
      </c>
      <c r="B90" s="31">
        <f t="shared" ref="B90:B142" si="56">IF((C89-$H$12-$C$19)&lt;=0,($H$12+(C89-$H$12)),($H$12+$C$19))</f>
        <v>0</v>
      </c>
      <c r="C90" s="6">
        <f t="shared" si="52"/>
        <v>0</v>
      </c>
      <c r="D90" s="6">
        <f t="shared" si="53"/>
        <v>0</v>
      </c>
      <c r="E90" s="6">
        <f t="shared" si="32"/>
        <v>0</v>
      </c>
      <c r="F90" s="6">
        <f t="shared" si="33"/>
        <v>0</v>
      </c>
      <c r="G90" s="6">
        <f t="shared" si="34"/>
        <v>0</v>
      </c>
      <c r="H90" s="6">
        <f t="shared" si="26"/>
        <v>0</v>
      </c>
      <c r="I90" s="6">
        <f t="shared" si="35"/>
        <v>0</v>
      </c>
      <c r="J90" s="6">
        <f t="shared" si="54"/>
        <v>0</v>
      </c>
      <c r="K90" s="6">
        <f t="shared" si="36"/>
        <v>0</v>
      </c>
      <c r="L90" s="6">
        <f t="shared" si="55"/>
        <v>0</v>
      </c>
      <c r="M90" s="6">
        <f t="shared" si="37"/>
        <v>0</v>
      </c>
      <c r="N90" s="6">
        <f t="shared" si="38"/>
        <v>0</v>
      </c>
      <c r="O90" s="6">
        <f t="shared" si="39"/>
        <v>0</v>
      </c>
      <c r="P90" s="6">
        <f t="shared" si="40"/>
        <v>0</v>
      </c>
      <c r="Q90" s="6">
        <f t="shared" si="41"/>
        <v>0</v>
      </c>
      <c r="R90" s="6">
        <f t="shared" si="42"/>
        <v>0</v>
      </c>
      <c r="S90" s="6">
        <f t="shared" si="43"/>
        <v>0</v>
      </c>
      <c r="T90" s="6">
        <f t="shared" si="44"/>
        <v>0</v>
      </c>
      <c r="U90" s="6">
        <f t="shared" si="45"/>
        <v>0</v>
      </c>
      <c r="V90" s="6">
        <f t="shared" si="46"/>
        <v>0</v>
      </c>
      <c r="W90" s="6">
        <f t="shared" si="47"/>
        <v>0</v>
      </c>
      <c r="X90" s="6">
        <f t="shared" si="48"/>
        <v>0</v>
      </c>
      <c r="Y90" s="6">
        <f t="shared" si="49"/>
        <v>0</v>
      </c>
      <c r="Z90" s="6">
        <f t="shared" si="50"/>
        <v>0</v>
      </c>
      <c r="AA90" s="6">
        <f t="shared" si="51"/>
        <v>0</v>
      </c>
    </row>
    <row r="91" spans="1:27">
      <c r="A91" s="8">
        <v>69</v>
      </c>
      <c r="B91" s="31">
        <f>IF((C90-$H$12-$C$19)&lt;=0,($H$12+(C90-$H$12)),($H$12+$C$19))</f>
        <v>0</v>
      </c>
      <c r="C91" s="6">
        <f t="shared" si="52"/>
        <v>0</v>
      </c>
      <c r="D91" s="6">
        <f t="shared" si="53"/>
        <v>0</v>
      </c>
      <c r="E91" s="6">
        <f t="shared" si="32"/>
        <v>0</v>
      </c>
      <c r="F91" s="6">
        <f t="shared" si="33"/>
        <v>0</v>
      </c>
      <c r="G91" s="6">
        <f t="shared" si="34"/>
        <v>0</v>
      </c>
      <c r="H91" s="6">
        <f t="shared" si="26"/>
        <v>0</v>
      </c>
      <c r="I91" s="6">
        <f t="shared" si="35"/>
        <v>0</v>
      </c>
      <c r="J91" s="6">
        <f t="shared" si="54"/>
        <v>0</v>
      </c>
      <c r="K91" s="6">
        <f t="shared" si="36"/>
        <v>0</v>
      </c>
      <c r="L91" s="6">
        <f t="shared" si="55"/>
        <v>0</v>
      </c>
      <c r="M91" s="6">
        <f t="shared" si="37"/>
        <v>0</v>
      </c>
      <c r="N91" s="6">
        <f t="shared" si="38"/>
        <v>0</v>
      </c>
      <c r="O91" s="6">
        <f t="shared" si="39"/>
        <v>0</v>
      </c>
      <c r="P91" s="6">
        <f t="shared" si="40"/>
        <v>0</v>
      </c>
      <c r="Q91" s="6">
        <f t="shared" si="41"/>
        <v>0</v>
      </c>
      <c r="R91" s="6">
        <f t="shared" si="42"/>
        <v>0</v>
      </c>
      <c r="S91" s="6">
        <f t="shared" si="43"/>
        <v>0</v>
      </c>
      <c r="T91" s="6">
        <f t="shared" si="44"/>
        <v>0</v>
      </c>
      <c r="U91" s="6">
        <f t="shared" si="45"/>
        <v>0</v>
      </c>
      <c r="V91" s="6">
        <f t="shared" si="46"/>
        <v>0</v>
      </c>
      <c r="W91" s="6">
        <f t="shared" si="47"/>
        <v>0</v>
      </c>
      <c r="X91" s="6">
        <f t="shared" si="48"/>
        <v>0</v>
      </c>
      <c r="Y91" s="6">
        <f t="shared" si="49"/>
        <v>0</v>
      </c>
      <c r="Z91" s="6">
        <f t="shared" si="50"/>
        <v>0</v>
      </c>
      <c r="AA91" s="6">
        <f t="shared" si="51"/>
        <v>0</v>
      </c>
    </row>
    <row r="92" spans="1:27">
      <c r="A92" s="8">
        <v>70</v>
      </c>
      <c r="B92" s="31">
        <f t="shared" si="56"/>
        <v>0</v>
      </c>
      <c r="C92" s="6">
        <f t="shared" si="52"/>
        <v>0</v>
      </c>
      <c r="D92" s="6">
        <f t="shared" si="53"/>
        <v>0</v>
      </c>
      <c r="E92" s="6">
        <f t="shared" si="32"/>
        <v>0</v>
      </c>
      <c r="F92" s="6">
        <f t="shared" si="33"/>
        <v>0</v>
      </c>
      <c r="G92" s="6">
        <f t="shared" si="34"/>
        <v>0</v>
      </c>
      <c r="H92" s="6">
        <f t="shared" si="26"/>
        <v>0</v>
      </c>
      <c r="I92" s="6">
        <f t="shared" si="35"/>
        <v>0</v>
      </c>
      <c r="J92" s="6">
        <f t="shared" si="54"/>
        <v>0</v>
      </c>
      <c r="K92" s="6">
        <f t="shared" si="36"/>
        <v>0</v>
      </c>
      <c r="L92" s="6">
        <f t="shared" si="55"/>
        <v>0</v>
      </c>
      <c r="M92" s="6">
        <f t="shared" si="37"/>
        <v>0</v>
      </c>
      <c r="N92" s="6">
        <f t="shared" si="38"/>
        <v>0</v>
      </c>
      <c r="O92" s="6">
        <f t="shared" si="39"/>
        <v>0</v>
      </c>
      <c r="P92" s="6">
        <f t="shared" si="40"/>
        <v>0</v>
      </c>
      <c r="Q92" s="6">
        <f t="shared" si="41"/>
        <v>0</v>
      </c>
      <c r="R92" s="6">
        <f t="shared" si="42"/>
        <v>0</v>
      </c>
      <c r="S92" s="6">
        <f t="shared" si="43"/>
        <v>0</v>
      </c>
      <c r="T92" s="6">
        <f t="shared" si="44"/>
        <v>0</v>
      </c>
      <c r="U92" s="6">
        <f t="shared" si="45"/>
        <v>0</v>
      </c>
      <c r="V92" s="6">
        <f t="shared" si="46"/>
        <v>0</v>
      </c>
      <c r="W92" s="6">
        <f t="shared" si="47"/>
        <v>0</v>
      </c>
      <c r="X92" s="6">
        <f t="shared" si="48"/>
        <v>0</v>
      </c>
      <c r="Y92" s="6">
        <f t="shared" si="49"/>
        <v>0</v>
      </c>
      <c r="Z92" s="6">
        <f t="shared" si="50"/>
        <v>0</v>
      </c>
      <c r="AA92" s="6">
        <f t="shared" si="51"/>
        <v>0</v>
      </c>
    </row>
    <row r="93" spans="1:27">
      <c r="A93" s="8">
        <v>71</v>
      </c>
      <c r="B93" s="31">
        <f t="shared" si="56"/>
        <v>0</v>
      </c>
      <c r="C93" s="6">
        <f t="shared" si="52"/>
        <v>0</v>
      </c>
      <c r="D93" s="6">
        <f t="shared" si="53"/>
        <v>0</v>
      </c>
      <c r="E93" s="6">
        <f t="shared" si="32"/>
        <v>0</v>
      </c>
      <c r="F93" s="6">
        <f t="shared" si="33"/>
        <v>0</v>
      </c>
      <c r="G93" s="6">
        <f t="shared" si="34"/>
        <v>0</v>
      </c>
      <c r="H93" s="6">
        <f t="shared" si="26"/>
        <v>0</v>
      </c>
      <c r="I93" s="6">
        <f t="shared" si="35"/>
        <v>0</v>
      </c>
      <c r="J93" s="6">
        <f t="shared" si="54"/>
        <v>0</v>
      </c>
      <c r="K93" s="6">
        <f t="shared" si="36"/>
        <v>0</v>
      </c>
      <c r="L93" s="6">
        <f t="shared" si="55"/>
        <v>0</v>
      </c>
      <c r="M93" s="6">
        <f t="shared" si="37"/>
        <v>0</v>
      </c>
      <c r="N93" s="6">
        <f t="shared" si="38"/>
        <v>0</v>
      </c>
      <c r="O93" s="6">
        <f t="shared" si="39"/>
        <v>0</v>
      </c>
      <c r="P93" s="6">
        <f t="shared" si="40"/>
        <v>0</v>
      </c>
      <c r="Q93" s="6">
        <f t="shared" si="41"/>
        <v>0</v>
      </c>
      <c r="R93" s="6">
        <f t="shared" si="42"/>
        <v>0</v>
      </c>
      <c r="S93" s="6">
        <f t="shared" si="43"/>
        <v>0</v>
      </c>
      <c r="T93" s="6">
        <f t="shared" si="44"/>
        <v>0</v>
      </c>
      <c r="U93" s="6">
        <f t="shared" si="45"/>
        <v>0</v>
      </c>
      <c r="V93" s="6">
        <f t="shared" si="46"/>
        <v>0</v>
      </c>
      <c r="W93" s="6">
        <f t="shared" si="47"/>
        <v>0</v>
      </c>
      <c r="X93" s="6">
        <f t="shared" si="48"/>
        <v>0</v>
      </c>
      <c r="Y93" s="6">
        <f t="shared" si="49"/>
        <v>0</v>
      </c>
      <c r="Z93" s="6">
        <f t="shared" si="50"/>
        <v>0</v>
      </c>
      <c r="AA93" s="6">
        <f t="shared" si="51"/>
        <v>0</v>
      </c>
    </row>
    <row r="94" spans="1:27">
      <c r="A94" s="8">
        <v>72</v>
      </c>
      <c r="B94" s="31">
        <f t="shared" si="56"/>
        <v>0</v>
      </c>
      <c r="C94" s="6">
        <f t="shared" si="52"/>
        <v>0</v>
      </c>
      <c r="D94" s="6">
        <f t="shared" si="53"/>
        <v>0</v>
      </c>
      <c r="E94" s="6">
        <f t="shared" si="32"/>
        <v>0</v>
      </c>
      <c r="F94" s="6">
        <f t="shared" si="33"/>
        <v>0</v>
      </c>
      <c r="G94" s="6">
        <f t="shared" si="34"/>
        <v>0</v>
      </c>
      <c r="H94" s="6">
        <f t="shared" si="26"/>
        <v>0</v>
      </c>
      <c r="I94" s="6">
        <f t="shared" si="35"/>
        <v>0</v>
      </c>
      <c r="J94" s="6">
        <f t="shared" si="54"/>
        <v>0</v>
      </c>
      <c r="K94" s="6">
        <f t="shared" si="36"/>
        <v>0</v>
      </c>
      <c r="L94" s="6">
        <f t="shared" si="55"/>
        <v>0</v>
      </c>
      <c r="M94" s="6">
        <f t="shared" si="37"/>
        <v>0</v>
      </c>
      <c r="N94" s="6">
        <f t="shared" si="38"/>
        <v>0</v>
      </c>
      <c r="O94" s="6">
        <f t="shared" si="39"/>
        <v>0</v>
      </c>
      <c r="P94" s="6">
        <f t="shared" si="40"/>
        <v>0</v>
      </c>
      <c r="Q94" s="6">
        <f t="shared" si="41"/>
        <v>0</v>
      </c>
      <c r="R94" s="6">
        <f t="shared" si="42"/>
        <v>0</v>
      </c>
      <c r="S94" s="6">
        <f t="shared" si="43"/>
        <v>0</v>
      </c>
      <c r="T94" s="6">
        <f t="shared" si="44"/>
        <v>0</v>
      </c>
      <c r="U94" s="6">
        <f t="shared" si="45"/>
        <v>0</v>
      </c>
      <c r="V94" s="6">
        <f t="shared" si="46"/>
        <v>0</v>
      </c>
      <c r="W94" s="6">
        <f t="shared" si="47"/>
        <v>0</v>
      </c>
      <c r="X94" s="6">
        <f t="shared" si="48"/>
        <v>0</v>
      </c>
      <c r="Y94" s="6">
        <f t="shared" si="49"/>
        <v>0</v>
      </c>
      <c r="Z94" s="6">
        <f t="shared" si="50"/>
        <v>0</v>
      </c>
      <c r="AA94" s="6">
        <f t="shared" si="51"/>
        <v>0</v>
      </c>
    </row>
    <row r="95" spans="1:27">
      <c r="A95" s="8">
        <v>73</v>
      </c>
      <c r="B95" s="31">
        <f t="shared" si="56"/>
        <v>0</v>
      </c>
      <c r="C95" s="6">
        <f t="shared" si="52"/>
        <v>0</v>
      </c>
      <c r="D95" s="6">
        <f t="shared" si="53"/>
        <v>0</v>
      </c>
      <c r="E95" s="6">
        <f t="shared" si="32"/>
        <v>0</v>
      </c>
      <c r="F95" s="6">
        <f t="shared" si="33"/>
        <v>0</v>
      </c>
      <c r="G95" s="6">
        <f t="shared" si="34"/>
        <v>0</v>
      </c>
      <c r="H95" s="6">
        <f t="shared" si="26"/>
        <v>0</v>
      </c>
      <c r="I95" s="6">
        <f t="shared" si="35"/>
        <v>0</v>
      </c>
      <c r="J95" s="6">
        <f t="shared" si="54"/>
        <v>0</v>
      </c>
      <c r="K95" s="6">
        <f t="shared" si="36"/>
        <v>0</v>
      </c>
      <c r="L95" s="6">
        <f t="shared" si="55"/>
        <v>0</v>
      </c>
      <c r="M95" s="6">
        <f t="shared" si="37"/>
        <v>0</v>
      </c>
      <c r="N95" s="6">
        <f t="shared" si="38"/>
        <v>0</v>
      </c>
      <c r="O95" s="6">
        <f t="shared" si="39"/>
        <v>0</v>
      </c>
      <c r="P95" s="6">
        <f t="shared" si="40"/>
        <v>0</v>
      </c>
      <c r="Q95" s="6">
        <f t="shared" si="41"/>
        <v>0</v>
      </c>
      <c r="R95" s="6">
        <f t="shared" si="42"/>
        <v>0</v>
      </c>
      <c r="S95" s="6">
        <f t="shared" si="43"/>
        <v>0</v>
      </c>
      <c r="T95" s="6">
        <f t="shared" si="44"/>
        <v>0</v>
      </c>
      <c r="U95" s="6">
        <f t="shared" si="45"/>
        <v>0</v>
      </c>
      <c r="V95" s="6">
        <f t="shared" si="46"/>
        <v>0</v>
      </c>
      <c r="W95" s="6">
        <f t="shared" si="47"/>
        <v>0</v>
      </c>
      <c r="X95" s="6">
        <f t="shared" si="48"/>
        <v>0</v>
      </c>
      <c r="Y95" s="6">
        <f t="shared" si="49"/>
        <v>0</v>
      </c>
      <c r="Z95" s="6">
        <f t="shared" si="50"/>
        <v>0</v>
      </c>
      <c r="AA95" s="6">
        <f t="shared" si="51"/>
        <v>0</v>
      </c>
    </row>
    <row r="96" spans="1:27">
      <c r="A96" s="8">
        <v>74</v>
      </c>
      <c r="B96" s="31">
        <f t="shared" si="56"/>
        <v>0</v>
      </c>
      <c r="C96" s="6">
        <f t="shared" si="52"/>
        <v>0</v>
      </c>
      <c r="D96" s="6">
        <f t="shared" si="53"/>
        <v>0</v>
      </c>
      <c r="E96" s="6">
        <f t="shared" si="32"/>
        <v>0</v>
      </c>
      <c r="F96" s="6">
        <f t="shared" si="33"/>
        <v>0</v>
      </c>
      <c r="G96" s="6">
        <f t="shared" si="34"/>
        <v>0</v>
      </c>
      <c r="H96" s="6">
        <f t="shared" si="26"/>
        <v>0</v>
      </c>
      <c r="I96" s="6">
        <f t="shared" si="35"/>
        <v>0</v>
      </c>
      <c r="J96" s="6">
        <f t="shared" si="54"/>
        <v>0</v>
      </c>
      <c r="K96" s="6">
        <f t="shared" si="36"/>
        <v>0</v>
      </c>
      <c r="L96" s="6">
        <f t="shared" si="55"/>
        <v>0</v>
      </c>
      <c r="M96" s="6">
        <f t="shared" si="37"/>
        <v>0</v>
      </c>
      <c r="N96" s="6">
        <f t="shared" si="38"/>
        <v>0</v>
      </c>
      <c r="O96" s="6">
        <f t="shared" si="39"/>
        <v>0</v>
      </c>
      <c r="P96" s="6">
        <f t="shared" si="40"/>
        <v>0</v>
      </c>
      <c r="Q96" s="6">
        <f t="shared" si="41"/>
        <v>0</v>
      </c>
      <c r="R96" s="6">
        <f t="shared" si="42"/>
        <v>0</v>
      </c>
      <c r="S96" s="6">
        <f t="shared" si="43"/>
        <v>0</v>
      </c>
      <c r="T96" s="6">
        <f t="shared" si="44"/>
        <v>0</v>
      </c>
      <c r="U96" s="6">
        <f t="shared" si="45"/>
        <v>0</v>
      </c>
      <c r="V96" s="6">
        <f t="shared" si="46"/>
        <v>0</v>
      </c>
      <c r="W96" s="6">
        <f t="shared" si="47"/>
        <v>0</v>
      </c>
      <c r="X96" s="6">
        <f t="shared" si="48"/>
        <v>0</v>
      </c>
      <c r="Y96" s="6">
        <f t="shared" si="49"/>
        <v>0</v>
      </c>
      <c r="Z96" s="6">
        <f t="shared" si="50"/>
        <v>0</v>
      </c>
      <c r="AA96" s="6">
        <f t="shared" si="51"/>
        <v>0</v>
      </c>
    </row>
    <row r="97" spans="1:27">
      <c r="A97" s="8">
        <v>75</v>
      </c>
      <c r="B97" s="31">
        <f t="shared" si="56"/>
        <v>0</v>
      </c>
      <c r="C97" s="6">
        <f t="shared" si="52"/>
        <v>0</v>
      </c>
      <c r="D97" s="6">
        <f t="shared" si="53"/>
        <v>0</v>
      </c>
      <c r="E97" s="6">
        <f t="shared" si="32"/>
        <v>0</v>
      </c>
      <c r="F97" s="6">
        <f t="shared" si="33"/>
        <v>0</v>
      </c>
      <c r="G97" s="6">
        <f t="shared" si="34"/>
        <v>0</v>
      </c>
      <c r="H97" s="6">
        <f t="shared" si="26"/>
        <v>0</v>
      </c>
      <c r="I97" s="6">
        <f t="shared" si="35"/>
        <v>0</v>
      </c>
      <c r="J97" s="6">
        <f t="shared" si="54"/>
        <v>0</v>
      </c>
      <c r="K97" s="6">
        <f t="shared" si="36"/>
        <v>0</v>
      </c>
      <c r="L97" s="6">
        <f t="shared" si="55"/>
        <v>0</v>
      </c>
      <c r="M97" s="6">
        <f t="shared" si="37"/>
        <v>0</v>
      </c>
      <c r="N97" s="6">
        <f t="shared" si="38"/>
        <v>0</v>
      </c>
      <c r="O97" s="6">
        <f t="shared" si="39"/>
        <v>0</v>
      </c>
      <c r="P97" s="6">
        <f t="shared" si="40"/>
        <v>0</v>
      </c>
      <c r="Q97" s="6">
        <f t="shared" si="41"/>
        <v>0</v>
      </c>
      <c r="R97" s="6">
        <f t="shared" si="42"/>
        <v>0</v>
      </c>
      <c r="S97" s="6">
        <f t="shared" si="43"/>
        <v>0</v>
      </c>
      <c r="T97" s="6">
        <f t="shared" si="44"/>
        <v>0</v>
      </c>
      <c r="U97" s="6">
        <f t="shared" si="45"/>
        <v>0</v>
      </c>
      <c r="V97" s="6">
        <f t="shared" si="46"/>
        <v>0</v>
      </c>
      <c r="W97" s="6">
        <f t="shared" si="47"/>
        <v>0</v>
      </c>
      <c r="X97" s="6">
        <f t="shared" si="48"/>
        <v>0</v>
      </c>
      <c r="Y97" s="6">
        <f t="shared" si="49"/>
        <v>0</v>
      </c>
      <c r="Z97" s="6">
        <f t="shared" si="50"/>
        <v>0</v>
      </c>
      <c r="AA97" s="6">
        <f t="shared" si="51"/>
        <v>0</v>
      </c>
    </row>
    <row r="98" spans="1:27">
      <c r="A98" s="8">
        <v>76</v>
      </c>
      <c r="B98" s="31">
        <f t="shared" si="56"/>
        <v>0</v>
      </c>
      <c r="C98" s="6">
        <f t="shared" si="52"/>
        <v>0</v>
      </c>
      <c r="D98" s="6">
        <f t="shared" si="53"/>
        <v>0</v>
      </c>
      <c r="E98" s="6">
        <f t="shared" si="32"/>
        <v>0</v>
      </c>
      <c r="F98" s="6">
        <f t="shared" si="33"/>
        <v>0</v>
      </c>
      <c r="G98" s="6">
        <f t="shared" si="34"/>
        <v>0</v>
      </c>
      <c r="H98" s="6">
        <f t="shared" si="26"/>
        <v>0</v>
      </c>
      <c r="I98" s="6">
        <f t="shared" si="35"/>
        <v>0</v>
      </c>
      <c r="J98" s="6">
        <f t="shared" si="54"/>
        <v>0</v>
      </c>
      <c r="K98" s="6">
        <f t="shared" si="36"/>
        <v>0</v>
      </c>
      <c r="L98" s="6">
        <f t="shared" si="55"/>
        <v>0</v>
      </c>
      <c r="M98" s="6">
        <f t="shared" si="37"/>
        <v>0</v>
      </c>
      <c r="N98" s="6">
        <f t="shared" si="38"/>
        <v>0</v>
      </c>
      <c r="O98" s="6">
        <f t="shared" si="39"/>
        <v>0</v>
      </c>
      <c r="P98" s="6">
        <f t="shared" si="40"/>
        <v>0</v>
      </c>
      <c r="Q98" s="6">
        <f t="shared" si="41"/>
        <v>0</v>
      </c>
      <c r="R98" s="6">
        <f t="shared" si="42"/>
        <v>0</v>
      </c>
      <c r="S98" s="6">
        <f t="shared" si="43"/>
        <v>0</v>
      </c>
      <c r="T98" s="6">
        <f t="shared" si="44"/>
        <v>0</v>
      </c>
      <c r="U98" s="6">
        <f t="shared" si="45"/>
        <v>0</v>
      </c>
      <c r="V98" s="6">
        <f t="shared" si="46"/>
        <v>0</v>
      </c>
      <c r="W98" s="6">
        <f t="shared" si="47"/>
        <v>0</v>
      </c>
      <c r="X98" s="6">
        <f t="shared" si="48"/>
        <v>0</v>
      </c>
      <c r="Y98" s="6">
        <f t="shared" si="49"/>
        <v>0</v>
      </c>
      <c r="Z98" s="6">
        <f t="shared" si="50"/>
        <v>0</v>
      </c>
      <c r="AA98" s="6">
        <f t="shared" si="51"/>
        <v>0</v>
      </c>
    </row>
    <row r="99" spans="1:27">
      <c r="A99" s="8">
        <v>77</v>
      </c>
      <c r="B99" s="31">
        <f t="shared" si="56"/>
        <v>0</v>
      </c>
      <c r="C99" s="6">
        <f t="shared" si="52"/>
        <v>0</v>
      </c>
      <c r="D99" s="6">
        <f t="shared" si="53"/>
        <v>0</v>
      </c>
      <c r="E99" s="6">
        <f t="shared" si="32"/>
        <v>0</v>
      </c>
      <c r="F99" s="6">
        <f t="shared" si="33"/>
        <v>0</v>
      </c>
      <c r="G99" s="6">
        <f t="shared" si="34"/>
        <v>0</v>
      </c>
      <c r="H99" s="6">
        <f t="shared" si="26"/>
        <v>0</v>
      </c>
      <c r="I99" s="6">
        <f t="shared" si="35"/>
        <v>0</v>
      </c>
      <c r="J99" s="6">
        <f t="shared" si="54"/>
        <v>0</v>
      </c>
      <c r="K99" s="6">
        <f t="shared" si="36"/>
        <v>0</v>
      </c>
      <c r="L99" s="6">
        <f t="shared" si="55"/>
        <v>0</v>
      </c>
      <c r="M99" s="6">
        <f t="shared" si="37"/>
        <v>0</v>
      </c>
      <c r="N99" s="6">
        <f t="shared" si="38"/>
        <v>0</v>
      </c>
      <c r="O99" s="6">
        <f t="shared" si="39"/>
        <v>0</v>
      </c>
      <c r="P99" s="6">
        <f t="shared" si="40"/>
        <v>0</v>
      </c>
      <c r="Q99" s="6">
        <f t="shared" si="41"/>
        <v>0</v>
      </c>
      <c r="R99" s="6">
        <f t="shared" si="42"/>
        <v>0</v>
      </c>
      <c r="S99" s="6">
        <f t="shared" si="43"/>
        <v>0</v>
      </c>
      <c r="T99" s="6">
        <f t="shared" si="44"/>
        <v>0</v>
      </c>
      <c r="U99" s="6">
        <f t="shared" si="45"/>
        <v>0</v>
      </c>
      <c r="V99" s="6">
        <f t="shared" si="46"/>
        <v>0</v>
      </c>
      <c r="W99" s="6">
        <f t="shared" si="47"/>
        <v>0</v>
      </c>
      <c r="X99" s="6">
        <f t="shared" si="48"/>
        <v>0</v>
      </c>
      <c r="Y99" s="6">
        <f t="shared" si="49"/>
        <v>0</v>
      </c>
      <c r="Z99" s="6">
        <f t="shared" si="50"/>
        <v>0</v>
      </c>
      <c r="AA99" s="6">
        <f t="shared" si="51"/>
        <v>0</v>
      </c>
    </row>
    <row r="100" spans="1:27">
      <c r="A100" s="8">
        <v>78</v>
      </c>
      <c r="B100" s="31">
        <f t="shared" si="56"/>
        <v>0</v>
      </c>
      <c r="C100" s="6">
        <f t="shared" si="52"/>
        <v>0</v>
      </c>
      <c r="D100" s="6">
        <f t="shared" si="53"/>
        <v>0</v>
      </c>
      <c r="E100" s="6">
        <f t="shared" si="32"/>
        <v>0</v>
      </c>
      <c r="F100" s="6">
        <f t="shared" si="33"/>
        <v>0</v>
      </c>
      <c r="G100" s="6">
        <f t="shared" si="34"/>
        <v>0</v>
      </c>
      <c r="H100" s="6">
        <f t="shared" si="26"/>
        <v>0</v>
      </c>
      <c r="I100" s="6">
        <f t="shared" si="35"/>
        <v>0</v>
      </c>
      <c r="J100" s="6">
        <f t="shared" si="54"/>
        <v>0</v>
      </c>
      <c r="K100" s="6">
        <f t="shared" si="36"/>
        <v>0</v>
      </c>
      <c r="L100" s="6">
        <f t="shared" si="55"/>
        <v>0</v>
      </c>
      <c r="M100" s="6">
        <f t="shared" si="37"/>
        <v>0</v>
      </c>
      <c r="N100" s="6">
        <f t="shared" si="38"/>
        <v>0</v>
      </c>
      <c r="O100" s="6">
        <f t="shared" si="39"/>
        <v>0</v>
      </c>
      <c r="P100" s="6">
        <f t="shared" si="40"/>
        <v>0</v>
      </c>
      <c r="Q100" s="6">
        <f t="shared" si="41"/>
        <v>0</v>
      </c>
      <c r="R100" s="6">
        <f t="shared" si="42"/>
        <v>0</v>
      </c>
      <c r="S100" s="6">
        <f t="shared" si="43"/>
        <v>0</v>
      </c>
      <c r="T100" s="6">
        <f t="shared" si="44"/>
        <v>0</v>
      </c>
      <c r="U100" s="6">
        <f t="shared" si="45"/>
        <v>0</v>
      </c>
      <c r="V100" s="6">
        <f t="shared" si="46"/>
        <v>0</v>
      </c>
      <c r="W100" s="6">
        <f t="shared" si="47"/>
        <v>0</v>
      </c>
      <c r="X100" s="6">
        <f t="shared" si="48"/>
        <v>0</v>
      </c>
      <c r="Y100" s="6">
        <f t="shared" si="49"/>
        <v>0</v>
      </c>
      <c r="Z100" s="6">
        <f t="shared" si="50"/>
        <v>0</v>
      </c>
      <c r="AA100" s="6">
        <f t="shared" si="51"/>
        <v>0</v>
      </c>
    </row>
    <row r="101" spans="1:27">
      <c r="A101" s="8">
        <v>79</v>
      </c>
      <c r="B101" s="31">
        <f t="shared" si="56"/>
        <v>0</v>
      </c>
      <c r="C101" s="6">
        <f t="shared" si="52"/>
        <v>0</v>
      </c>
      <c r="D101" s="6">
        <f t="shared" si="53"/>
        <v>0</v>
      </c>
      <c r="E101" s="6">
        <f t="shared" si="32"/>
        <v>0</v>
      </c>
      <c r="F101" s="6">
        <f t="shared" si="33"/>
        <v>0</v>
      </c>
      <c r="G101" s="6">
        <f t="shared" si="34"/>
        <v>0</v>
      </c>
      <c r="H101" s="6">
        <f t="shared" ref="H101:H142" si="57">IF(AND(((I100-$H$12+F101+D101+B101-I$19-G$19-E$19-C$19)&lt;=0),G101+E101+C101=0),I100, IF(AND((I100-I$19-$H$12)&lt;=0, G101=0),I100,IF(I$19&gt;=I100, I100, IF(AND(G101=0,E101=0,C101=0), $H$12-F101-D101-B101+I$19+G$19+E$19+C$19,I$19))))</f>
        <v>0</v>
      </c>
      <c r="I101" s="6">
        <f t="shared" si="35"/>
        <v>0</v>
      </c>
      <c r="J101" s="6">
        <f t="shared" si="54"/>
        <v>0</v>
      </c>
      <c r="K101" s="6">
        <f t="shared" si="36"/>
        <v>0</v>
      </c>
      <c r="L101" s="6">
        <f t="shared" si="55"/>
        <v>0</v>
      </c>
      <c r="M101" s="6">
        <f t="shared" si="37"/>
        <v>0</v>
      </c>
      <c r="N101" s="6">
        <f t="shared" si="38"/>
        <v>0</v>
      </c>
      <c r="O101" s="6">
        <f t="shared" si="39"/>
        <v>0</v>
      </c>
      <c r="P101" s="6">
        <f t="shared" si="40"/>
        <v>0</v>
      </c>
      <c r="Q101" s="6">
        <f t="shared" si="41"/>
        <v>0</v>
      </c>
      <c r="R101" s="6">
        <f t="shared" si="42"/>
        <v>0</v>
      </c>
      <c r="S101" s="6">
        <f t="shared" si="43"/>
        <v>0</v>
      </c>
      <c r="T101" s="6">
        <f t="shared" si="44"/>
        <v>0</v>
      </c>
      <c r="U101" s="6">
        <f t="shared" si="45"/>
        <v>0</v>
      </c>
      <c r="V101" s="6">
        <f t="shared" si="46"/>
        <v>0</v>
      </c>
      <c r="W101" s="6">
        <f t="shared" si="47"/>
        <v>0</v>
      </c>
      <c r="X101" s="6">
        <f t="shared" si="48"/>
        <v>0</v>
      </c>
      <c r="Y101" s="6">
        <f t="shared" si="49"/>
        <v>0</v>
      </c>
      <c r="Z101" s="6">
        <f t="shared" si="50"/>
        <v>0</v>
      </c>
      <c r="AA101" s="6">
        <f t="shared" si="51"/>
        <v>0</v>
      </c>
    </row>
    <row r="102" spans="1:27">
      <c r="A102" s="8">
        <v>80</v>
      </c>
      <c r="B102" s="31">
        <f t="shared" si="56"/>
        <v>0</v>
      </c>
      <c r="C102" s="6">
        <f t="shared" si="52"/>
        <v>0</v>
      </c>
      <c r="D102" s="6">
        <f t="shared" si="53"/>
        <v>0</v>
      </c>
      <c r="E102" s="6">
        <f t="shared" si="32"/>
        <v>0</v>
      </c>
      <c r="F102" s="6">
        <f t="shared" si="33"/>
        <v>0</v>
      </c>
      <c r="G102" s="6">
        <f t="shared" si="34"/>
        <v>0</v>
      </c>
      <c r="H102" s="6">
        <f t="shared" si="57"/>
        <v>0</v>
      </c>
      <c r="I102" s="6">
        <f t="shared" si="35"/>
        <v>0</v>
      </c>
      <c r="J102" s="6">
        <f t="shared" si="54"/>
        <v>0</v>
      </c>
      <c r="K102" s="6">
        <f t="shared" si="36"/>
        <v>0</v>
      </c>
      <c r="L102" s="6">
        <f t="shared" si="55"/>
        <v>0</v>
      </c>
      <c r="M102" s="6">
        <f t="shared" si="37"/>
        <v>0</v>
      </c>
      <c r="N102" s="6">
        <f t="shared" si="38"/>
        <v>0</v>
      </c>
      <c r="O102" s="6">
        <f t="shared" si="39"/>
        <v>0</v>
      </c>
      <c r="P102" s="6">
        <f t="shared" si="40"/>
        <v>0</v>
      </c>
      <c r="Q102" s="6">
        <f t="shared" si="41"/>
        <v>0</v>
      </c>
      <c r="R102" s="6">
        <f t="shared" si="42"/>
        <v>0</v>
      </c>
      <c r="S102" s="6">
        <f t="shared" si="43"/>
        <v>0</v>
      </c>
      <c r="T102" s="6">
        <f t="shared" si="44"/>
        <v>0</v>
      </c>
      <c r="U102" s="6">
        <f t="shared" si="45"/>
        <v>0</v>
      </c>
      <c r="V102" s="6">
        <f t="shared" si="46"/>
        <v>0</v>
      </c>
      <c r="W102" s="6">
        <f t="shared" si="47"/>
        <v>0</v>
      </c>
      <c r="X102" s="6">
        <f t="shared" si="48"/>
        <v>0</v>
      </c>
      <c r="Y102" s="6">
        <f t="shared" si="49"/>
        <v>0</v>
      </c>
      <c r="Z102" s="6">
        <f t="shared" si="50"/>
        <v>0</v>
      </c>
      <c r="AA102" s="6">
        <f t="shared" si="51"/>
        <v>0</v>
      </c>
    </row>
    <row r="103" spans="1:27">
      <c r="A103" s="8">
        <v>81</v>
      </c>
      <c r="B103" s="31">
        <f t="shared" si="56"/>
        <v>0</v>
      </c>
      <c r="C103" s="6">
        <f t="shared" si="52"/>
        <v>0</v>
      </c>
      <c r="D103" s="6">
        <f t="shared" si="53"/>
        <v>0</v>
      </c>
      <c r="E103" s="6">
        <f t="shared" si="32"/>
        <v>0</v>
      </c>
      <c r="F103" s="6">
        <f t="shared" si="33"/>
        <v>0</v>
      </c>
      <c r="G103" s="6">
        <f t="shared" si="34"/>
        <v>0</v>
      </c>
      <c r="H103" s="6">
        <f t="shared" si="57"/>
        <v>0</v>
      </c>
      <c r="I103" s="6">
        <f t="shared" si="35"/>
        <v>0</v>
      </c>
      <c r="J103" s="6">
        <f t="shared" si="54"/>
        <v>0</v>
      </c>
      <c r="K103" s="6">
        <f t="shared" si="36"/>
        <v>0</v>
      </c>
      <c r="L103" s="6">
        <f t="shared" si="55"/>
        <v>0</v>
      </c>
      <c r="M103" s="6">
        <f t="shared" si="37"/>
        <v>0</v>
      </c>
      <c r="N103" s="6">
        <f t="shared" si="38"/>
        <v>0</v>
      </c>
      <c r="O103" s="6">
        <f t="shared" si="39"/>
        <v>0</v>
      </c>
      <c r="P103" s="6">
        <f t="shared" si="40"/>
        <v>0</v>
      </c>
      <c r="Q103" s="6">
        <f t="shared" si="41"/>
        <v>0</v>
      </c>
      <c r="R103" s="6">
        <f t="shared" si="42"/>
        <v>0</v>
      </c>
      <c r="S103" s="6">
        <f t="shared" si="43"/>
        <v>0</v>
      </c>
      <c r="T103" s="6">
        <f t="shared" si="44"/>
        <v>0</v>
      </c>
      <c r="U103" s="6">
        <f t="shared" si="45"/>
        <v>0</v>
      </c>
      <c r="V103" s="6">
        <f t="shared" si="46"/>
        <v>0</v>
      </c>
      <c r="W103" s="6">
        <f t="shared" si="47"/>
        <v>0</v>
      </c>
      <c r="X103" s="6">
        <f t="shared" si="48"/>
        <v>0</v>
      </c>
      <c r="Y103" s="6">
        <f t="shared" si="49"/>
        <v>0</v>
      </c>
      <c r="Z103" s="6">
        <f t="shared" si="50"/>
        <v>0</v>
      </c>
      <c r="AA103" s="6">
        <f t="shared" si="51"/>
        <v>0</v>
      </c>
    </row>
    <row r="104" spans="1:27">
      <c r="A104" s="8">
        <v>82</v>
      </c>
      <c r="B104" s="31">
        <f t="shared" si="56"/>
        <v>0</v>
      </c>
      <c r="C104" s="6">
        <f t="shared" si="52"/>
        <v>0</v>
      </c>
      <c r="D104" s="6">
        <f t="shared" si="53"/>
        <v>0</v>
      </c>
      <c r="E104" s="6">
        <f t="shared" si="32"/>
        <v>0</v>
      </c>
      <c r="F104" s="6">
        <f t="shared" si="33"/>
        <v>0</v>
      </c>
      <c r="G104" s="6">
        <f t="shared" si="34"/>
        <v>0</v>
      </c>
      <c r="H104" s="6">
        <f t="shared" si="57"/>
        <v>0</v>
      </c>
      <c r="I104" s="6">
        <f t="shared" si="35"/>
        <v>0</v>
      </c>
      <c r="J104" s="6">
        <f t="shared" si="54"/>
        <v>0</v>
      </c>
      <c r="K104" s="6">
        <f t="shared" si="36"/>
        <v>0</v>
      </c>
      <c r="L104" s="6">
        <f t="shared" si="55"/>
        <v>0</v>
      </c>
      <c r="M104" s="6">
        <f t="shared" si="37"/>
        <v>0</v>
      </c>
      <c r="N104" s="6">
        <f t="shared" si="38"/>
        <v>0</v>
      </c>
      <c r="O104" s="6">
        <f t="shared" si="39"/>
        <v>0</v>
      </c>
      <c r="P104" s="6">
        <f t="shared" si="40"/>
        <v>0</v>
      </c>
      <c r="Q104" s="6">
        <f t="shared" si="41"/>
        <v>0</v>
      </c>
      <c r="R104" s="6">
        <f t="shared" si="42"/>
        <v>0</v>
      </c>
      <c r="S104" s="6">
        <f t="shared" si="43"/>
        <v>0</v>
      </c>
      <c r="T104" s="6">
        <f t="shared" si="44"/>
        <v>0</v>
      </c>
      <c r="U104" s="6">
        <f t="shared" si="45"/>
        <v>0</v>
      </c>
      <c r="V104" s="6">
        <f t="shared" si="46"/>
        <v>0</v>
      </c>
      <c r="W104" s="6">
        <f t="shared" si="47"/>
        <v>0</v>
      </c>
      <c r="X104" s="6">
        <f t="shared" si="48"/>
        <v>0</v>
      </c>
      <c r="Y104" s="6">
        <f t="shared" si="49"/>
        <v>0</v>
      </c>
      <c r="Z104" s="6">
        <f t="shared" si="50"/>
        <v>0</v>
      </c>
      <c r="AA104" s="6">
        <f t="shared" si="51"/>
        <v>0</v>
      </c>
    </row>
    <row r="105" spans="1:27">
      <c r="A105" s="8">
        <v>83</v>
      </c>
      <c r="B105" s="31">
        <f t="shared" si="56"/>
        <v>0</v>
      </c>
      <c r="C105" s="6">
        <f t="shared" si="52"/>
        <v>0</v>
      </c>
      <c r="D105" s="6">
        <f t="shared" si="53"/>
        <v>0</v>
      </c>
      <c r="E105" s="6">
        <f t="shared" si="32"/>
        <v>0</v>
      </c>
      <c r="F105" s="6">
        <f t="shared" si="33"/>
        <v>0</v>
      </c>
      <c r="G105" s="6">
        <f t="shared" si="34"/>
        <v>0</v>
      </c>
      <c r="H105" s="6">
        <f t="shared" si="57"/>
        <v>0</v>
      </c>
      <c r="I105" s="6">
        <f t="shared" si="35"/>
        <v>0</v>
      </c>
      <c r="J105" s="6">
        <f t="shared" si="54"/>
        <v>0</v>
      </c>
      <c r="K105" s="6">
        <f t="shared" si="36"/>
        <v>0</v>
      </c>
      <c r="L105" s="6">
        <f t="shared" si="55"/>
        <v>0</v>
      </c>
      <c r="M105" s="6">
        <f t="shared" si="37"/>
        <v>0</v>
      </c>
      <c r="N105" s="6">
        <f t="shared" si="38"/>
        <v>0</v>
      </c>
      <c r="O105" s="6">
        <f t="shared" si="39"/>
        <v>0</v>
      </c>
      <c r="P105" s="6">
        <f t="shared" si="40"/>
        <v>0</v>
      </c>
      <c r="Q105" s="6">
        <f t="shared" si="41"/>
        <v>0</v>
      </c>
      <c r="R105" s="6">
        <f t="shared" si="42"/>
        <v>0</v>
      </c>
      <c r="S105" s="6">
        <f t="shared" si="43"/>
        <v>0</v>
      </c>
      <c r="T105" s="6">
        <f t="shared" si="44"/>
        <v>0</v>
      </c>
      <c r="U105" s="6">
        <f t="shared" si="45"/>
        <v>0</v>
      </c>
      <c r="V105" s="6">
        <f t="shared" si="46"/>
        <v>0</v>
      </c>
      <c r="W105" s="6">
        <f t="shared" si="47"/>
        <v>0</v>
      </c>
      <c r="X105" s="6">
        <f t="shared" si="48"/>
        <v>0</v>
      </c>
      <c r="Y105" s="6">
        <f t="shared" si="49"/>
        <v>0</v>
      </c>
      <c r="Z105" s="6">
        <f t="shared" si="50"/>
        <v>0</v>
      </c>
      <c r="AA105" s="6">
        <f t="shared" si="51"/>
        <v>0</v>
      </c>
    </row>
    <row r="106" spans="1:27">
      <c r="A106" s="8">
        <v>84</v>
      </c>
      <c r="B106" s="31">
        <f t="shared" si="56"/>
        <v>0</v>
      </c>
      <c r="C106" s="6">
        <f t="shared" si="52"/>
        <v>0</v>
      </c>
      <c r="D106" s="6">
        <f t="shared" si="53"/>
        <v>0</v>
      </c>
      <c r="E106" s="6">
        <f t="shared" si="32"/>
        <v>0</v>
      </c>
      <c r="F106" s="6">
        <f t="shared" si="33"/>
        <v>0</v>
      </c>
      <c r="G106" s="6">
        <f t="shared" si="34"/>
        <v>0</v>
      </c>
      <c r="H106" s="6">
        <f t="shared" si="57"/>
        <v>0</v>
      </c>
      <c r="I106" s="6">
        <f t="shared" si="35"/>
        <v>0</v>
      </c>
      <c r="J106" s="6">
        <f t="shared" si="54"/>
        <v>0</v>
      </c>
      <c r="K106" s="6">
        <f t="shared" si="36"/>
        <v>0</v>
      </c>
      <c r="L106" s="6">
        <f t="shared" si="55"/>
        <v>0</v>
      </c>
      <c r="M106" s="6">
        <f t="shared" si="37"/>
        <v>0</v>
      </c>
      <c r="N106" s="6">
        <f t="shared" si="38"/>
        <v>0</v>
      </c>
      <c r="O106" s="6">
        <f t="shared" si="39"/>
        <v>0</v>
      </c>
      <c r="P106" s="6">
        <f t="shared" si="40"/>
        <v>0</v>
      </c>
      <c r="Q106" s="6">
        <f t="shared" si="41"/>
        <v>0</v>
      </c>
      <c r="R106" s="6">
        <f t="shared" si="42"/>
        <v>0</v>
      </c>
      <c r="S106" s="6">
        <f t="shared" si="43"/>
        <v>0</v>
      </c>
      <c r="T106" s="6">
        <f t="shared" si="44"/>
        <v>0</v>
      </c>
      <c r="U106" s="6">
        <f t="shared" si="45"/>
        <v>0</v>
      </c>
      <c r="V106" s="6">
        <f t="shared" si="46"/>
        <v>0</v>
      </c>
      <c r="W106" s="6">
        <f t="shared" si="47"/>
        <v>0</v>
      </c>
      <c r="X106" s="6">
        <f t="shared" si="48"/>
        <v>0</v>
      </c>
      <c r="Y106" s="6">
        <f t="shared" si="49"/>
        <v>0</v>
      </c>
      <c r="Z106" s="6">
        <f t="shared" si="50"/>
        <v>0</v>
      </c>
      <c r="AA106" s="6">
        <f t="shared" si="51"/>
        <v>0</v>
      </c>
    </row>
    <row r="107" spans="1:27">
      <c r="A107" s="8">
        <v>85</v>
      </c>
      <c r="B107" s="31">
        <f t="shared" si="56"/>
        <v>0</v>
      </c>
      <c r="C107" s="6">
        <f t="shared" si="52"/>
        <v>0</v>
      </c>
      <c r="D107" s="6">
        <f t="shared" si="53"/>
        <v>0</v>
      </c>
      <c r="E107" s="6">
        <f t="shared" si="32"/>
        <v>0</v>
      </c>
      <c r="F107" s="6">
        <f t="shared" si="33"/>
        <v>0</v>
      </c>
      <c r="G107" s="6">
        <f t="shared" si="34"/>
        <v>0</v>
      </c>
      <c r="H107" s="6">
        <f t="shared" si="57"/>
        <v>0</v>
      </c>
      <c r="I107" s="6">
        <f t="shared" si="35"/>
        <v>0</v>
      </c>
      <c r="J107" s="6">
        <f t="shared" si="54"/>
        <v>0</v>
      </c>
      <c r="K107" s="6">
        <f t="shared" si="36"/>
        <v>0</v>
      </c>
      <c r="L107" s="6">
        <f t="shared" si="55"/>
        <v>0</v>
      </c>
      <c r="M107" s="6">
        <f t="shared" si="37"/>
        <v>0</v>
      </c>
      <c r="N107" s="6">
        <f t="shared" si="38"/>
        <v>0</v>
      </c>
      <c r="O107" s="6">
        <f t="shared" si="39"/>
        <v>0</v>
      </c>
      <c r="P107" s="6">
        <f t="shared" si="40"/>
        <v>0</v>
      </c>
      <c r="Q107" s="6">
        <f t="shared" si="41"/>
        <v>0</v>
      </c>
      <c r="R107" s="6">
        <f t="shared" si="42"/>
        <v>0</v>
      </c>
      <c r="S107" s="6">
        <f t="shared" si="43"/>
        <v>0</v>
      </c>
      <c r="T107" s="6">
        <f t="shared" si="44"/>
        <v>0</v>
      </c>
      <c r="U107" s="6">
        <f t="shared" si="45"/>
        <v>0</v>
      </c>
      <c r="V107" s="6">
        <f t="shared" si="46"/>
        <v>0</v>
      </c>
      <c r="W107" s="6">
        <f t="shared" si="47"/>
        <v>0</v>
      </c>
      <c r="X107" s="6">
        <f t="shared" si="48"/>
        <v>0</v>
      </c>
      <c r="Y107" s="6">
        <f t="shared" si="49"/>
        <v>0</v>
      </c>
      <c r="Z107" s="6">
        <f t="shared" si="50"/>
        <v>0</v>
      </c>
      <c r="AA107" s="6">
        <f t="shared" si="51"/>
        <v>0</v>
      </c>
    </row>
    <row r="108" spans="1:27">
      <c r="A108" s="8">
        <v>86</v>
      </c>
      <c r="B108" s="31">
        <f t="shared" si="56"/>
        <v>0</v>
      </c>
      <c r="C108" s="6">
        <f t="shared" si="52"/>
        <v>0</v>
      </c>
      <c r="D108" s="6">
        <f t="shared" si="53"/>
        <v>0</v>
      </c>
      <c r="E108" s="6">
        <f t="shared" si="32"/>
        <v>0</v>
      </c>
      <c r="F108" s="6">
        <f t="shared" si="33"/>
        <v>0</v>
      </c>
      <c r="G108" s="6">
        <f t="shared" si="34"/>
        <v>0</v>
      </c>
      <c r="H108" s="6">
        <f t="shared" si="57"/>
        <v>0</v>
      </c>
      <c r="I108" s="6">
        <f t="shared" si="35"/>
        <v>0</v>
      </c>
      <c r="J108" s="6">
        <f t="shared" si="54"/>
        <v>0</v>
      </c>
      <c r="K108" s="6">
        <f t="shared" si="36"/>
        <v>0</v>
      </c>
      <c r="L108" s="6">
        <f t="shared" si="55"/>
        <v>0</v>
      </c>
      <c r="M108" s="6">
        <f t="shared" si="37"/>
        <v>0</v>
      </c>
      <c r="N108" s="6">
        <f t="shared" si="38"/>
        <v>0</v>
      </c>
      <c r="O108" s="6">
        <f t="shared" si="39"/>
        <v>0</v>
      </c>
      <c r="P108" s="6">
        <f t="shared" si="40"/>
        <v>0</v>
      </c>
      <c r="Q108" s="6">
        <f t="shared" si="41"/>
        <v>0</v>
      </c>
      <c r="R108" s="6">
        <f t="shared" si="42"/>
        <v>0</v>
      </c>
      <c r="S108" s="6">
        <f t="shared" si="43"/>
        <v>0</v>
      </c>
      <c r="T108" s="6">
        <f t="shared" si="44"/>
        <v>0</v>
      </c>
      <c r="U108" s="6">
        <f t="shared" si="45"/>
        <v>0</v>
      </c>
      <c r="V108" s="6">
        <f t="shared" si="46"/>
        <v>0</v>
      </c>
      <c r="W108" s="6">
        <f t="shared" si="47"/>
        <v>0</v>
      </c>
      <c r="X108" s="6">
        <f t="shared" si="48"/>
        <v>0</v>
      </c>
      <c r="Y108" s="6">
        <f t="shared" si="49"/>
        <v>0</v>
      </c>
      <c r="Z108" s="6">
        <f t="shared" si="50"/>
        <v>0</v>
      </c>
      <c r="AA108" s="6">
        <f t="shared" si="51"/>
        <v>0</v>
      </c>
    </row>
    <row r="109" spans="1:27">
      <c r="A109" s="8">
        <v>87</v>
      </c>
      <c r="B109" s="31">
        <f t="shared" si="56"/>
        <v>0</v>
      </c>
      <c r="C109" s="6">
        <f t="shared" si="52"/>
        <v>0</v>
      </c>
      <c r="D109" s="6">
        <f t="shared" si="53"/>
        <v>0</v>
      </c>
      <c r="E109" s="6">
        <f t="shared" si="32"/>
        <v>0</v>
      </c>
      <c r="F109" s="6">
        <f t="shared" si="33"/>
        <v>0</v>
      </c>
      <c r="G109" s="6">
        <f t="shared" si="34"/>
        <v>0</v>
      </c>
      <c r="H109" s="6">
        <f t="shared" si="57"/>
        <v>0</v>
      </c>
      <c r="I109" s="6">
        <f t="shared" si="35"/>
        <v>0</v>
      </c>
      <c r="J109" s="6">
        <f t="shared" si="54"/>
        <v>0</v>
      </c>
      <c r="K109" s="6">
        <f t="shared" si="36"/>
        <v>0</v>
      </c>
      <c r="L109" s="6">
        <f t="shared" si="55"/>
        <v>0</v>
      </c>
      <c r="M109" s="6">
        <f t="shared" si="37"/>
        <v>0</v>
      </c>
      <c r="N109" s="6">
        <f t="shared" si="38"/>
        <v>0</v>
      </c>
      <c r="O109" s="6">
        <f t="shared" si="39"/>
        <v>0</v>
      </c>
      <c r="P109" s="6">
        <f t="shared" si="40"/>
        <v>0</v>
      </c>
      <c r="Q109" s="6">
        <f t="shared" si="41"/>
        <v>0</v>
      </c>
      <c r="R109" s="6">
        <f t="shared" si="42"/>
        <v>0</v>
      </c>
      <c r="S109" s="6">
        <f t="shared" si="43"/>
        <v>0</v>
      </c>
      <c r="T109" s="6">
        <f t="shared" si="44"/>
        <v>0</v>
      </c>
      <c r="U109" s="6">
        <f t="shared" si="45"/>
        <v>0</v>
      </c>
      <c r="V109" s="6">
        <f t="shared" si="46"/>
        <v>0</v>
      </c>
      <c r="W109" s="6">
        <f t="shared" si="47"/>
        <v>0</v>
      </c>
      <c r="X109" s="6">
        <f t="shared" si="48"/>
        <v>0</v>
      </c>
      <c r="Y109" s="6">
        <f t="shared" si="49"/>
        <v>0</v>
      </c>
      <c r="Z109" s="6">
        <f t="shared" si="50"/>
        <v>0</v>
      </c>
      <c r="AA109" s="6">
        <f t="shared" si="51"/>
        <v>0</v>
      </c>
    </row>
    <row r="110" spans="1:27">
      <c r="A110" s="8">
        <v>88</v>
      </c>
      <c r="B110" s="31">
        <f t="shared" si="56"/>
        <v>0</v>
      </c>
      <c r="C110" s="6">
        <f t="shared" si="52"/>
        <v>0</v>
      </c>
      <c r="D110" s="6">
        <f t="shared" si="53"/>
        <v>0</v>
      </c>
      <c r="E110" s="6">
        <f t="shared" si="32"/>
        <v>0</v>
      </c>
      <c r="F110" s="6">
        <f t="shared" si="33"/>
        <v>0</v>
      </c>
      <c r="G110" s="6">
        <f t="shared" si="34"/>
        <v>0</v>
      </c>
      <c r="H110" s="6">
        <f t="shared" si="57"/>
        <v>0</v>
      </c>
      <c r="I110" s="6">
        <f t="shared" si="35"/>
        <v>0</v>
      </c>
      <c r="J110" s="6">
        <f t="shared" si="54"/>
        <v>0</v>
      </c>
      <c r="K110" s="6">
        <f t="shared" si="36"/>
        <v>0</v>
      </c>
      <c r="L110" s="6">
        <f t="shared" si="55"/>
        <v>0</v>
      </c>
      <c r="M110" s="6">
        <f t="shared" si="37"/>
        <v>0</v>
      </c>
      <c r="N110" s="6">
        <f t="shared" si="38"/>
        <v>0</v>
      </c>
      <c r="O110" s="6">
        <f t="shared" si="39"/>
        <v>0</v>
      </c>
      <c r="P110" s="6">
        <f t="shared" si="40"/>
        <v>0</v>
      </c>
      <c r="Q110" s="6">
        <f t="shared" si="41"/>
        <v>0</v>
      </c>
      <c r="R110" s="6">
        <f t="shared" si="42"/>
        <v>0</v>
      </c>
      <c r="S110" s="6">
        <f t="shared" si="43"/>
        <v>0</v>
      </c>
      <c r="T110" s="6">
        <f t="shared" si="44"/>
        <v>0</v>
      </c>
      <c r="U110" s="6">
        <f t="shared" si="45"/>
        <v>0</v>
      </c>
      <c r="V110" s="6">
        <f t="shared" si="46"/>
        <v>0</v>
      </c>
      <c r="W110" s="6">
        <f t="shared" si="47"/>
        <v>0</v>
      </c>
      <c r="X110" s="6">
        <f t="shared" si="48"/>
        <v>0</v>
      </c>
      <c r="Y110" s="6">
        <f t="shared" si="49"/>
        <v>0</v>
      </c>
      <c r="Z110" s="6">
        <f t="shared" si="50"/>
        <v>0</v>
      </c>
      <c r="AA110" s="6">
        <f t="shared" si="51"/>
        <v>0</v>
      </c>
    </row>
    <row r="111" spans="1:27">
      <c r="A111" s="8">
        <v>89</v>
      </c>
      <c r="B111" s="31">
        <f t="shared" si="56"/>
        <v>0</v>
      </c>
      <c r="C111" s="6">
        <f t="shared" si="52"/>
        <v>0</v>
      </c>
      <c r="D111" s="6">
        <f t="shared" si="53"/>
        <v>0</v>
      </c>
      <c r="E111" s="6">
        <f t="shared" si="32"/>
        <v>0</v>
      </c>
      <c r="F111" s="6">
        <f t="shared" si="33"/>
        <v>0</v>
      </c>
      <c r="G111" s="6">
        <f t="shared" si="34"/>
        <v>0</v>
      </c>
      <c r="H111" s="6">
        <f t="shared" si="57"/>
        <v>0</v>
      </c>
      <c r="I111" s="6">
        <f t="shared" si="35"/>
        <v>0</v>
      </c>
      <c r="J111" s="6">
        <f t="shared" si="54"/>
        <v>0</v>
      </c>
      <c r="K111" s="6">
        <f t="shared" si="36"/>
        <v>0</v>
      </c>
      <c r="L111" s="6">
        <f t="shared" si="55"/>
        <v>0</v>
      </c>
      <c r="M111" s="6">
        <f t="shared" si="37"/>
        <v>0</v>
      </c>
      <c r="N111" s="6">
        <f t="shared" si="38"/>
        <v>0</v>
      </c>
      <c r="O111" s="6">
        <f t="shared" si="39"/>
        <v>0</v>
      </c>
      <c r="P111" s="6">
        <f t="shared" si="40"/>
        <v>0</v>
      </c>
      <c r="Q111" s="6">
        <f t="shared" si="41"/>
        <v>0</v>
      </c>
      <c r="R111" s="6">
        <f t="shared" si="42"/>
        <v>0</v>
      </c>
      <c r="S111" s="6">
        <f t="shared" si="43"/>
        <v>0</v>
      </c>
      <c r="T111" s="6">
        <f t="shared" si="44"/>
        <v>0</v>
      </c>
      <c r="U111" s="6">
        <f t="shared" si="45"/>
        <v>0</v>
      </c>
      <c r="V111" s="6">
        <f t="shared" si="46"/>
        <v>0</v>
      </c>
      <c r="W111" s="6">
        <f t="shared" si="47"/>
        <v>0</v>
      </c>
      <c r="X111" s="6">
        <f t="shared" si="48"/>
        <v>0</v>
      </c>
      <c r="Y111" s="6">
        <f t="shared" si="49"/>
        <v>0</v>
      </c>
      <c r="Z111" s="6">
        <f t="shared" si="50"/>
        <v>0</v>
      </c>
      <c r="AA111" s="6">
        <f t="shared" si="51"/>
        <v>0</v>
      </c>
    </row>
    <row r="112" spans="1:27">
      <c r="A112" s="8">
        <v>90</v>
      </c>
      <c r="B112" s="31">
        <f t="shared" si="56"/>
        <v>0</v>
      </c>
      <c r="C112" s="6">
        <f t="shared" si="52"/>
        <v>0</v>
      </c>
      <c r="D112" s="6">
        <f t="shared" si="53"/>
        <v>0</v>
      </c>
      <c r="E112" s="6">
        <f t="shared" si="32"/>
        <v>0</v>
      </c>
      <c r="F112" s="6">
        <f t="shared" si="33"/>
        <v>0</v>
      </c>
      <c r="G112" s="6">
        <f t="shared" si="34"/>
        <v>0</v>
      </c>
      <c r="H112" s="6">
        <f t="shared" si="57"/>
        <v>0</v>
      </c>
      <c r="I112" s="6">
        <f t="shared" si="35"/>
        <v>0</v>
      </c>
      <c r="J112" s="6">
        <f t="shared" si="54"/>
        <v>0</v>
      </c>
      <c r="K112" s="6">
        <f t="shared" si="36"/>
        <v>0</v>
      </c>
      <c r="L112" s="6">
        <f t="shared" si="55"/>
        <v>0</v>
      </c>
      <c r="M112" s="6">
        <f t="shared" si="37"/>
        <v>0</v>
      </c>
      <c r="N112" s="6">
        <f t="shared" si="38"/>
        <v>0</v>
      </c>
      <c r="O112" s="6">
        <f t="shared" si="39"/>
        <v>0</v>
      </c>
      <c r="P112" s="6">
        <f t="shared" si="40"/>
        <v>0</v>
      </c>
      <c r="Q112" s="6">
        <f t="shared" si="41"/>
        <v>0</v>
      </c>
      <c r="R112" s="6">
        <f t="shared" si="42"/>
        <v>0</v>
      </c>
      <c r="S112" s="6">
        <f t="shared" si="43"/>
        <v>0</v>
      </c>
      <c r="T112" s="6">
        <f t="shared" si="44"/>
        <v>0</v>
      </c>
      <c r="U112" s="6">
        <f t="shared" si="45"/>
        <v>0</v>
      </c>
      <c r="V112" s="6">
        <f t="shared" si="46"/>
        <v>0</v>
      </c>
      <c r="W112" s="6">
        <f t="shared" si="47"/>
        <v>0</v>
      </c>
      <c r="X112" s="6">
        <f t="shared" si="48"/>
        <v>0</v>
      </c>
      <c r="Y112" s="6">
        <f t="shared" si="49"/>
        <v>0</v>
      </c>
      <c r="Z112" s="6">
        <f t="shared" si="50"/>
        <v>0</v>
      </c>
      <c r="AA112" s="6">
        <f t="shared" si="51"/>
        <v>0</v>
      </c>
    </row>
    <row r="113" spans="1:27">
      <c r="A113" s="8">
        <v>91</v>
      </c>
      <c r="B113" s="31">
        <f>IF((C112-$H$12-$C$19)&lt;=0,($H$12+(C112-$H$12)),($H$12+$C$19))</f>
        <v>0</v>
      </c>
      <c r="C113" s="6">
        <f t="shared" si="52"/>
        <v>0</v>
      </c>
      <c r="D113" s="6">
        <f t="shared" si="53"/>
        <v>0</v>
      </c>
      <c r="E113" s="6">
        <f t="shared" si="32"/>
        <v>0</v>
      </c>
      <c r="F113" s="6">
        <f t="shared" si="33"/>
        <v>0</v>
      </c>
      <c r="G113" s="6">
        <f t="shared" si="34"/>
        <v>0</v>
      </c>
      <c r="H113" s="6">
        <f t="shared" si="57"/>
        <v>0</v>
      </c>
      <c r="I113" s="6">
        <f t="shared" si="35"/>
        <v>0</v>
      </c>
      <c r="J113" s="6">
        <f t="shared" si="54"/>
        <v>0</v>
      </c>
      <c r="K113" s="6">
        <f t="shared" si="36"/>
        <v>0</v>
      </c>
      <c r="L113" s="6">
        <f t="shared" si="55"/>
        <v>0</v>
      </c>
      <c r="M113" s="6">
        <f t="shared" si="37"/>
        <v>0</v>
      </c>
      <c r="N113" s="6">
        <f t="shared" si="38"/>
        <v>0</v>
      </c>
      <c r="O113" s="6">
        <f t="shared" si="39"/>
        <v>0</v>
      </c>
      <c r="P113" s="6">
        <f t="shared" si="40"/>
        <v>0</v>
      </c>
      <c r="Q113" s="6">
        <f t="shared" si="41"/>
        <v>0</v>
      </c>
      <c r="R113" s="6">
        <f t="shared" si="42"/>
        <v>0</v>
      </c>
      <c r="S113" s="6">
        <f t="shared" si="43"/>
        <v>0</v>
      </c>
      <c r="T113" s="6">
        <f t="shared" si="44"/>
        <v>0</v>
      </c>
      <c r="U113" s="6">
        <f t="shared" si="45"/>
        <v>0</v>
      </c>
      <c r="V113" s="6">
        <f t="shared" si="46"/>
        <v>0</v>
      </c>
      <c r="W113" s="6">
        <f t="shared" si="47"/>
        <v>0</v>
      </c>
      <c r="X113" s="6">
        <f t="shared" si="48"/>
        <v>0</v>
      </c>
      <c r="Y113" s="6">
        <f t="shared" si="49"/>
        <v>0</v>
      </c>
      <c r="Z113" s="6">
        <f t="shared" si="50"/>
        <v>0</v>
      </c>
      <c r="AA113" s="6">
        <f t="shared" si="51"/>
        <v>0</v>
      </c>
    </row>
    <row r="114" spans="1:27">
      <c r="A114" s="8">
        <v>92</v>
      </c>
      <c r="B114" s="31">
        <f t="shared" si="56"/>
        <v>0</v>
      </c>
      <c r="C114" s="6">
        <f t="shared" si="52"/>
        <v>0</v>
      </c>
      <c r="D114" s="6">
        <f t="shared" si="53"/>
        <v>0</v>
      </c>
      <c r="E114" s="6">
        <f t="shared" si="32"/>
        <v>0</v>
      </c>
      <c r="F114" s="6">
        <f t="shared" si="33"/>
        <v>0</v>
      </c>
      <c r="G114" s="6">
        <f t="shared" si="34"/>
        <v>0</v>
      </c>
      <c r="H114" s="6">
        <f t="shared" si="57"/>
        <v>0</v>
      </c>
      <c r="I114" s="6">
        <f t="shared" si="35"/>
        <v>0</v>
      </c>
      <c r="J114" s="6">
        <f t="shared" si="54"/>
        <v>0</v>
      </c>
      <c r="K114" s="6">
        <f t="shared" si="36"/>
        <v>0</v>
      </c>
      <c r="L114" s="6">
        <f t="shared" si="55"/>
        <v>0</v>
      </c>
      <c r="M114" s="6">
        <f t="shared" si="37"/>
        <v>0</v>
      </c>
      <c r="N114" s="6">
        <f t="shared" si="38"/>
        <v>0</v>
      </c>
      <c r="O114" s="6">
        <f t="shared" si="39"/>
        <v>0</v>
      </c>
      <c r="P114" s="6">
        <f t="shared" si="40"/>
        <v>0</v>
      </c>
      <c r="Q114" s="6">
        <f t="shared" si="41"/>
        <v>0</v>
      </c>
      <c r="R114" s="6">
        <f t="shared" si="42"/>
        <v>0</v>
      </c>
      <c r="S114" s="6">
        <f t="shared" si="43"/>
        <v>0</v>
      </c>
      <c r="T114" s="6">
        <f t="shared" si="44"/>
        <v>0</v>
      </c>
      <c r="U114" s="6">
        <f t="shared" si="45"/>
        <v>0</v>
      </c>
      <c r="V114" s="6">
        <f t="shared" si="46"/>
        <v>0</v>
      </c>
      <c r="W114" s="6">
        <f t="shared" si="47"/>
        <v>0</v>
      </c>
      <c r="X114" s="6">
        <f t="shared" si="48"/>
        <v>0</v>
      </c>
      <c r="Y114" s="6">
        <f t="shared" si="49"/>
        <v>0</v>
      </c>
      <c r="Z114" s="6">
        <f t="shared" si="50"/>
        <v>0</v>
      </c>
      <c r="AA114" s="6">
        <f t="shared" si="51"/>
        <v>0</v>
      </c>
    </row>
    <row r="115" spans="1:27">
      <c r="A115" s="8">
        <v>93</v>
      </c>
      <c r="B115" s="31">
        <f t="shared" si="56"/>
        <v>0</v>
      </c>
      <c r="C115" s="6">
        <f t="shared" si="52"/>
        <v>0</v>
      </c>
      <c r="D115" s="6">
        <f t="shared" si="53"/>
        <v>0</v>
      </c>
      <c r="E115" s="6">
        <f t="shared" si="32"/>
        <v>0</v>
      </c>
      <c r="F115" s="6">
        <f t="shared" si="33"/>
        <v>0</v>
      </c>
      <c r="G115" s="6">
        <f t="shared" si="34"/>
        <v>0</v>
      </c>
      <c r="H115" s="6">
        <f t="shared" si="57"/>
        <v>0</v>
      </c>
      <c r="I115" s="6">
        <f t="shared" si="35"/>
        <v>0</v>
      </c>
      <c r="J115" s="6">
        <f t="shared" si="54"/>
        <v>0</v>
      </c>
      <c r="K115" s="6">
        <f t="shared" si="36"/>
        <v>0</v>
      </c>
      <c r="L115" s="6">
        <f t="shared" si="55"/>
        <v>0</v>
      </c>
      <c r="M115" s="6">
        <f t="shared" si="37"/>
        <v>0</v>
      </c>
      <c r="N115" s="6">
        <f t="shared" si="38"/>
        <v>0</v>
      </c>
      <c r="O115" s="6">
        <f t="shared" si="39"/>
        <v>0</v>
      </c>
      <c r="P115" s="6">
        <f t="shared" si="40"/>
        <v>0</v>
      </c>
      <c r="Q115" s="6">
        <f t="shared" si="41"/>
        <v>0</v>
      </c>
      <c r="R115" s="6">
        <f t="shared" si="42"/>
        <v>0</v>
      </c>
      <c r="S115" s="6">
        <f t="shared" si="43"/>
        <v>0</v>
      </c>
      <c r="T115" s="6">
        <f t="shared" si="44"/>
        <v>0</v>
      </c>
      <c r="U115" s="6">
        <f t="shared" si="45"/>
        <v>0</v>
      </c>
      <c r="V115" s="6">
        <f t="shared" si="46"/>
        <v>0</v>
      </c>
      <c r="W115" s="6">
        <f t="shared" si="47"/>
        <v>0</v>
      </c>
      <c r="X115" s="6">
        <f t="shared" si="48"/>
        <v>0</v>
      </c>
      <c r="Y115" s="6">
        <f t="shared" si="49"/>
        <v>0</v>
      </c>
      <c r="Z115" s="6">
        <f t="shared" si="50"/>
        <v>0</v>
      </c>
      <c r="AA115" s="6">
        <f t="shared" si="51"/>
        <v>0</v>
      </c>
    </row>
    <row r="116" spans="1:27">
      <c r="A116" s="8">
        <v>94</v>
      </c>
      <c r="B116" s="31">
        <f t="shared" si="56"/>
        <v>0</v>
      </c>
      <c r="C116" s="6">
        <f t="shared" si="52"/>
        <v>0</v>
      </c>
      <c r="D116" s="6">
        <f t="shared" si="53"/>
        <v>0</v>
      </c>
      <c r="E116" s="6">
        <f t="shared" si="32"/>
        <v>0</v>
      </c>
      <c r="F116" s="6">
        <f t="shared" si="33"/>
        <v>0</v>
      </c>
      <c r="G116" s="6">
        <f t="shared" si="34"/>
        <v>0</v>
      </c>
      <c r="H116" s="6">
        <f t="shared" si="57"/>
        <v>0</v>
      </c>
      <c r="I116" s="6">
        <f t="shared" si="35"/>
        <v>0</v>
      </c>
      <c r="J116" s="6">
        <f t="shared" si="54"/>
        <v>0</v>
      </c>
      <c r="K116" s="6">
        <f t="shared" si="36"/>
        <v>0</v>
      </c>
      <c r="L116" s="6">
        <f t="shared" si="55"/>
        <v>0</v>
      </c>
      <c r="M116" s="6">
        <f t="shared" si="37"/>
        <v>0</v>
      </c>
      <c r="N116" s="6">
        <f t="shared" si="38"/>
        <v>0</v>
      </c>
      <c r="O116" s="6">
        <f t="shared" si="39"/>
        <v>0</v>
      </c>
      <c r="P116" s="6">
        <f t="shared" si="40"/>
        <v>0</v>
      </c>
      <c r="Q116" s="6">
        <f t="shared" si="41"/>
        <v>0</v>
      </c>
      <c r="R116" s="6">
        <f t="shared" si="42"/>
        <v>0</v>
      </c>
      <c r="S116" s="6">
        <f t="shared" si="43"/>
        <v>0</v>
      </c>
      <c r="T116" s="6">
        <f t="shared" si="44"/>
        <v>0</v>
      </c>
      <c r="U116" s="6">
        <f t="shared" si="45"/>
        <v>0</v>
      </c>
      <c r="V116" s="6">
        <f t="shared" si="46"/>
        <v>0</v>
      </c>
      <c r="W116" s="6">
        <f t="shared" si="47"/>
        <v>0</v>
      </c>
      <c r="X116" s="6">
        <f t="shared" si="48"/>
        <v>0</v>
      </c>
      <c r="Y116" s="6">
        <f t="shared" si="49"/>
        <v>0</v>
      </c>
      <c r="Z116" s="6">
        <f t="shared" si="50"/>
        <v>0</v>
      </c>
      <c r="AA116" s="6">
        <f t="shared" si="51"/>
        <v>0</v>
      </c>
    </row>
    <row r="117" spans="1:27">
      <c r="A117" s="8">
        <v>95</v>
      </c>
      <c r="B117" s="31">
        <f t="shared" si="56"/>
        <v>0</v>
      </c>
      <c r="C117" s="6">
        <f t="shared" si="52"/>
        <v>0</v>
      </c>
      <c r="D117" s="6">
        <f t="shared" si="53"/>
        <v>0</v>
      </c>
      <c r="E117" s="6">
        <f t="shared" si="32"/>
        <v>0</v>
      </c>
      <c r="F117" s="6">
        <f t="shared" si="33"/>
        <v>0</v>
      </c>
      <c r="G117" s="6">
        <f t="shared" si="34"/>
        <v>0</v>
      </c>
      <c r="H117" s="6">
        <f t="shared" si="57"/>
        <v>0</v>
      </c>
      <c r="I117" s="6">
        <f t="shared" si="35"/>
        <v>0</v>
      </c>
      <c r="J117" s="6">
        <f t="shared" si="54"/>
        <v>0</v>
      </c>
      <c r="K117" s="6">
        <f t="shared" si="36"/>
        <v>0</v>
      </c>
      <c r="L117" s="6">
        <f t="shared" si="55"/>
        <v>0</v>
      </c>
      <c r="M117" s="6">
        <f t="shared" si="37"/>
        <v>0</v>
      </c>
      <c r="N117" s="6">
        <f t="shared" si="38"/>
        <v>0</v>
      </c>
      <c r="O117" s="6">
        <f t="shared" si="39"/>
        <v>0</v>
      </c>
      <c r="P117" s="6">
        <f t="shared" si="40"/>
        <v>0</v>
      </c>
      <c r="Q117" s="6">
        <f t="shared" si="41"/>
        <v>0</v>
      </c>
      <c r="R117" s="6">
        <f t="shared" si="42"/>
        <v>0</v>
      </c>
      <c r="S117" s="6">
        <f t="shared" si="43"/>
        <v>0</v>
      </c>
      <c r="T117" s="6">
        <f t="shared" si="44"/>
        <v>0</v>
      </c>
      <c r="U117" s="6">
        <f t="shared" si="45"/>
        <v>0</v>
      </c>
      <c r="V117" s="6">
        <f t="shared" si="46"/>
        <v>0</v>
      </c>
      <c r="W117" s="6">
        <f t="shared" si="47"/>
        <v>0</v>
      </c>
      <c r="X117" s="6">
        <f t="shared" si="48"/>
        <v>0</v>
      </c>
      <c r="Y117" s="6">
        <f t="shared" si="49"/>
        <v>0</v>
      </c>
      <c r="Z117" s="6">
        <f t="shared" si="50"/>
        <v>0</v>
      </c>
      <c r="AA117" s="6">
        <f t="shared" si="51"/>
        <v>0</v>
      </c>
    </row>
    <row r="118" spans="1:27">
      <c r="A118" s="8">
        <v>96</v>
      </c>
      <c r="B118" s="31">
        <f t="shared" si="56"/>
        <v>0</v>
      </c>
      <c r="C118" s="6">
        <f t="shared" si="52"/>
        <v>0</v>
      </c>
      <c r="D118" s="6">
        <f t="shared" si="53"/>
        <v>0</v>
      </c>
      <c r="E118" s="6">
        <f t="shared" si="32"/>
        <v>0</v>
      </c>
      <c r="F118" s="6">
        <f t="shared" si="33"/>
        <v>0</v>
      </c>
      <c r="G118" s="6">
        <f t="shared" si="34"/>
        <v>0</v>
      </c>
      <c r="H118" s="6">
        <f t="shared" si="57"/>
        <v>0</v>
      </c>
      <c r="I118" s="6">
        <f t="shared" si="35"/>
        <v>0</v>
      </c>
      <c r="J118" s="6">
        <f t="shared" si="54"/>
        <v>0</v>
      </c>
      <c r="K118" s="6">
        <f t="shared" si="36"/>
        <v>0</v>
      </c>
      <c r="L118" s="6">
        <f t="shared" si="55"/>
        <v>0</v>
      </c>
      <c r="M118" s="6">
        <f t="shared" si="37"/>
        <v>0</v>
      </c>
      <c r="N118" s="6">
        <f t="shared" si="38"/>
        <v>0</v>
      </c>
      <c r="O118" s="6">
        <f t="shared" si="39"/>
        <v>0</v>
      </c>
      <c r="P118" s="6">
        <f t="shared" si="40"/>
        <v>0</v>
      </c>
      <c r="Q118" s="6">
        <f t="shared" si="41"/>
        <v>0</v>
      </c>
      <c r="R118" s="6">
        <f t="shared" si="42"/>
        <v>0</v>
      </c>
      <c r="S118" s="6">
        <f t="shared" si="43"/>
        <v>0</v>
      </c>
      <c r="T118" s="6">
        <f t="shared" si="44"/>
        <v>0</v>
      </c>
      <c r="U118" s="6">
        <f t="shared" si="45"/>
        <v>0</v>
      </c>
      <c r="V118" s="6">
        <f t="shared" si="46"/>
        <v>0</v>
      </c>
      <c r="W118" s="6">
        <f t="shared" si="47"/>
        <v>0</v>
      </c>
      <c r="X118" s="6">
        <f t="shared" si="48"/>
        <v>0</v>
      </c>
      <c r="Y118" s="6">
        <f t="shared" si="49"/>
        <v>0</v>
      </c>
      <c r="Z118" s="6">
        <f t="shared" si="50"/>
        <v>0</v>
      </c>
      <c r="AA118" s="6">
        <f t="shared" si="51"/>
        <v>0</v>
      </c>
    </row>
    <row r="119" spans="1:27">
      <c r="A119" s="8">
        <v>97</v>
      </c>
      <c r="B119" s="31">
        <f t="shared" si="56"/>
        <v>0</v>
      </c>
      <c r="C119" s="6">
        <f t="shared" si="52"/>
        <v>0</v>
      </c>
      <c r="D119" s="6">
        <f t="shared" si="53"/>
        <v>0</v>
      </c>
      <c r="E119" s="6">
        <f t="shared" si="32"/>
        <v>0</v>
      </c>
      <c r="F119" s="6">
        <f t="shared" si="33"/>
        <v>0</v>
      </c>
      <c r="G119" s="6">
        <f t="shared" si="34"/>
        <v>0</v>
      </c>
      <c r="H119" s="6">
        <f t="shared" si="57"/>
        <v>0</v>
      </c>
      <c r="I119" s="6">
        <f t="shared" si="35"/>
        <v>0</v>
      </c>
      <c r="J119" s="6">
        <f t="shared" si="54"/>
        <v>0</v>
      </c>
      <c r="K119" s="6">
        <f t="shared" si="36"/>
        <v>0</v>
      </c>
      <c r="L119" s="6">
        <f t="shared" si="55"/>
        <v>0</v>
      </c>
      <c r="M119" s="6">
        <f t="shared" si="37"/>
        <v>0</v>
      </c>
      <c r="N119" s="6">
        <f t="shared" si="38"/>
        <v>0</v>
      </c>
      <c r="O119" s="6">
        <f t="shared" si="39"/>
        <v>0</v>
      </c>
      <c r="P119" s="6">
        <f t="shared" si="40"/>
        <v>0</v>
      </c>
      <c r="Q119" s="6">
        <f t="shared" si="41"/>
        <v>0</v>
      </c>
      <c r="R119" s="6">
        <f t="shared" si="42"/>
        <v>0</v>
      </c>
      <c r="S119" s="6">
        <f t="shared" si="43"/>
        <v>0</v>
      </c>
      <c r="T119" s="6">
        <f t="shared" si="44"/>
        <v>0</v>
      </c>
      <c r="U119" s="6">
        <f t="shared" si="45"/>
        <v>0</v>
      </c>
      <c r="V119" s="6">
        <f t="shared" si="46"/>
        <v>0</v>
      </c>
      <c r="W119" s="6">
        <f t="shared" si="47"/>
        <v>0</v>
      </c>
      <c r="X119" s="6">
        <f t="shared" si="48"/>
        <v>0</v>
      </c>
      <c r="Y119" s="6">
        <f t="shared" si="49"/>
        <v>0</v>
      </c>
      <c r="Z119" s="6">
        <f t="shared" si="50"/>
        <v>0</v>
      </c>
      <c r="AA119" s="6">
        <f t="shared" si="51"/>
        <v>0</v>
      </c>
    </row>
    <row r="120" spans="1:27">
      <c r="A120" s="8">
        <v>98</v>
      </c>
      <c r="B120" s="31">
        <f t="shared" si="56"/>
        <v>0</v>
      </c>
      <c r="C120" s="6">
        <f t="shared" si="52"/>
        <v>0</v>
      </c>
      <c r="D120" s="6">
        <f t="shared" si="53"/>
        <v>0</v>
      </c>
      <c r="E120" s="6">
        <f t="shared" si="32"/>
        <v>0</v>
      </c>
      <c r="F120" s="6">
        <f t="shared" si="33"/>
        <v>0</v>
      </c>
      <c r="G120" s="6">
        <f t="shared" si="34"/>
        <v>0</v>
      </c>
      <c r="H120" s="6">
        <f t="shared" si="57"/>
        <v>0</v>
      </c>
      <c r="I120" s="6">
        <f t="shared" si="35"/>
        <v>0</v>
      </c>
      <c r="J120" s="6">
        <f t="shared" si="54"/>
        <v>0</v>
      </c>
      <c r="K120" s="6">
        <f t="shared" si="36"/>
        <v>0</v>
      </c>
      <c r="L120" s="6">
        <f t="shared" si="55"/>
        <v>0</v>
      </c>
      <c r="M120" s="6">
        <f t="shared" si="37"/>
        <v>0</v>
      </c>
      <c r="N120" s="6">
        <f t="shared" si="38"/>
        <v>0</v>
      </c>
      <c r="O120" s="6">
        <f t="shared" si="39"/>
        <v>0</v>
      </c>
      <c r="P120" s="6">
        <f t="shared" si="40"/>
        <v>0</v>
      </c>
      <c r="Q120" s="6">
        <f t="shared" si="41"/>
        <v>0</v>
      </c>
      <c r="R120" s="6">
        <f t="shared" ref="R120:R142" si="58">IF(AND(((S119-$H$12+P120+N120+L120+J120-S$19-Q$19-O$19-M$19-K$19-I$19-G$19-E$19-C$19)&lt;=0),Q120+O120+M120+K120=0),S119, IF(AND((S119-S$19-$H$12)&lt;=0, Q120=0),S119,IF(S$19&gt;=S119, S119, IF(AND(Q120=0,O120=0,M120=0,K120=0), $H$12-P120-N120-L120-J120+S$19+Q$19+O$19+M$19+K$19+I$19+G$19+E$19+C$19,S$19))))</f>
        <v>0</v>
      </c>
      <c r="S120" s="6">
        <f t="shared" si="43"/>
        <v>0</v>
      </c>
      <c r="T120" s="6">
        <f t="shared" ref="T120:T142" si="59">IF(AND(((U119-$H$12+R120+P120+N120+L120-U$19-S$19-Q$19-O$19-M$19-K$19-I$19-G$19-E$19-C$19)&lt;=0),S120+Q120+O120+M120=0),U119, IF(AND((U119-U$19-$H$12)&lt;=0, S120=0),U119,IF(U$19&gt;=U119, U119, IF(AND(S120=0,Q120=0,O120=0,M120=0), $H$12-R120-P120-N120-L120+U$19+S$19+Q$19+O$19+M$19+K$19+I$19+G$19+E$19+C$19,U$19))))</f>
        <v>0</v>
      </c>
      <c r="U120" s="6">
        <f t="shared" si="45"/>
        <v>0</v>
      </c>
      <c r="V120" s="6">
        <f t="shared" ref="V120:V142" si="60">IF(AND(((W119-$H$12+T120+R120+P120+N120-W$19-U$19-S$19-Q$19-O$19-M$19-K$19-I$19-G$19-E$19-C$19)&lt;=0),U120+S120+Q120+O120=0),W119, IF(AND((W119-W$19-$H$12)&lt;=0, U120=0),W119,IF(W$19&gt;=W119, W119, IF(AND(U120=0,S120=0,Q120=0,O120=0), $H$12-T120-R120-P120-N120+W$19+U$19+S$19+Q$19+O$19+M$19+K$19+I$19+G$19+E$19+C$19,W$19))))</f>
        <v>0</v>
      </c>
      <c r="W120" s="6">
        <f t="shared" si="47"/>
        <v>0</v>
      </c>
      <c r="X120" s="6">
        <f t="shared" ref="X120:X142" si="61">IF(AND(((Y119-$H$12+V120+T120+R120+P120-Y$19-W$19-U$19-S$19-Q$19-O$19-M$19-K$19-I$19-G$19-E$19-C$19)&lt;=0),W120+U120+S120+Q120=0),Y119, IF(AND((Y119-Y$19-$H$12)&lt;=0, W120=0),Y119,IF(Y$19&gt;=Y119, Y119, IF(AND(W120=0,U120=0,S120=0,Q120=0), $H$12-V120-T120-R120-P120+Y$19+W$19+U$19+S$19+Q$19+O$19+M$19+K$19+I$19+G$19+E$19+C$19,Y$19))))</f>
        <v>0</v>
      </c>
      <c r="Y120" s="6">
        <f t="shared" si="49"/>
        <v>0</v>
      </c>
      <c r="Z120" s="6">
        <f t="shared" ref="Z120:Z142" si="62">IF(AND(((AA119-$H$12+X120+V120+T120+R120-AA$19-Y$19-W$19-U$19-S$19-Q$19-O$19-M$19-K$19-I$19-G$19-E$19-C$19)&lt;=0),Y120+W120+U120+S120=0),AA119, IF(AND((AA119-AA$19-$H$12)&lt;=0, Y120=0),AA119,IF(AA$19&gt;=AA119, AA119, IF(AND(Y120=0,W120=0,U120=0,S120=0), $H$12-X120-V120-T120-R120+AA$19+Y$19+W$19+U$19+S$19+Q$19+O$19+M$19+K$19+I$19+G$19+E$19+C$19,AA$19))))</f>
        <v>0</v>
      </c>
      <c r="AA120" s="6">
        <f t="shared" si="51"/>
        <v>0</v>
      </c>
    </row>
    <row r="121" spans="1:27">
      <c r="A121" s="8">
        <v>99</v>
      </c>
      <c r="B121" s="31">
        <f t="shared" si="56"/>
        <v>0</v>
      </c>
      <c r="C121" s="6">
        <f t="shared" si="52"/>
        <v>0</v>
      </c>
      <c r="D121" s="6">
        <f t="shared" si="53"/>
        <v>0</v>
      </c>
      <c r="E121" s="6">
        <f t="shared" si="32"/>
        <v>0</v>
      </c>
      <c r="F121" s="6">
        <f t="shared" si="33"/>
        <v>0</v>
      </c>
      <c r="G121" s="6">
        <f t="shared" si="34"/>
        <v>0</v>
      </c>
      <c r="H121" s="6">
        <f t="shared" si="57"/>
        <v>0</v>
      </c>
      <c r="I121" s="6">
        <f t="shared" si="35"/>
        <v>0</v>
      </c>
      <c r="J121" s="6">
        <f t="shared" si="54"/>
        <v>0</v>
      </c>
      <c r="K121" s="6">
        <f t="shared" si="36"/>
        <v>0</v>
      </c>
      <c r="L121" s="6">
        <f t="shared" si="55"/>
        <v>0</v>
      </c>
      <c r="M121" s="6">
        <f t="shared" si="37"/>
        <v>0</v>
      </c>
      <c r="N121" s="6">
        <f t="shared" si="38"/>
        <v>0</v>
      </c>
      <c r="O121" s="6">
        <f t="shared" si="39"/>
        <v>0</v>
      </c>
      <c r="P121" s="6">
        <f t="shared" si="40"/>
        <v>0</v>
      </c>
      <c r="Q121" s="6">
        <f t="shared" si="41"/>
        <v>0</v>
      </c>
      <c r="R121" s="6">
        <f t="shared" si="58"/>
        <v>0</v>
      </c>
      <c r="S121" s="6">
        <f t="shared" si="43"/>
        <v>0</v>
      </c>
      <c r="T121" s="6">
        <f t="shared" si="59"/>
        <v>0</v>
      </c>
      <c r="U121" s="6">
        <f t="shared" si="45"/>
        <v>0</v>
      </c>
      <c r="V121" s="6">
        <f t="shared" si="60"/>
        <v>0</v>
      </c>
      <c r="W121" s="6">
        <f t="shared" si="47"/>
        <v>0</v>
      </c>
      <c r="X121" s="6">
        <f t="shared" si="61"/>
        <v>0</v>
      </c>
      <c r="Y121" s="6">
        <f t="shared" si="49"/>
        <v>0</v>
      </c>
      <c r="Z121" s="6">
        <f t="shared" si="62"/>
        <v>0</v>
      </c>
      <c r="AA121" s="6">
        <f t="shared" si="51"/>
        <v>0</v>
      </c>
    </row>
    <row r="122" spans="1:27">
      <c r="A122" s="8">
        <v>100</v>
      </c>
      <c r="B122" s="31">
        <f t="shared" si="56"/>
        <v>0</v>
      </c>
      <c r="C122" s="6">
        <f t="shared" si="52"/>
        <v>0</v>
      </c>
      <c r="D122" s="6">
        <f t="shared" si="53"/>
        <v>0</v>
      </c>
      <c r="E122" s="6">
        <f t="shared" si="32"/>
        <v>0</v>
      </c>
      <c r="F122" s="6">
        <f t="shared" si="33"/>
        <v>0</v>
      </c>
      <c r="G122" s="6">
        <f t="shared" si="34"/>
        <v>0</v>
      </c>
      <c r="H122" s="6">
        <f t="shared" si="57"/>
        <v>0</v>
      </c>
      <c r="I122" s="6">
        <f t="shared" si="35"/>
        <v>0</v>
      </c>
      <c r="J122" s="6">
        <f t="shared" si="54"/>
        <v>0</v>
      </c>
      <c r="K122" s="6">
        <f t="shared" si="36"/>
        <v>0</v>
      </c>
      <c r="L122" s="6">
        <f t="shared" si="55"/>
        <v>0</v>
      </c>
      <c r="M122" s="6">
        <f t="shared" si="37"/>
        <v>0</v>
      </c>
      <c r="N122" s="6">
        <f t="shared" si="38"/>
        <v>0</v>
      </c>
      <c r="O122" s="6">
        <f t="shared" si="39"/>
        <v>0</v>
      </c>
      <c r="P122" s="6">
        <f t="shared" si="40"/>
        <v>0</v>
      </c>
      <c r="Q122" s="6">
        <f t="shared" si="41"/>
        <v>0</v>
      </c>
      <c r="R122" s="6">
        <f t="shared" si="58"/>
        <v>0</v>
      </c>
      <c r="S122" s="6">
        <f t="shared" si="43"/>
        <v>0</v>
      </c>
      <c r="T122" s="6">
        <f t="shared" si="59"/>
        <v>0</v>
      </c>
      <c r="U122" s="6">
        <f t="shared" si="45"/>
        <v>0</v>
      </c>
      <c r="V122" s="6">
        <f t="shared" si="60"/>
        <v>0</v>
      </c>
      <c r="W122" s="6">
        <f t="shared" si="47"/>
        <v>0</v>
      </c>
      <c r="X122" s="6">
        <f t="shared" si="61"/>
        <v>0</v>
      </c>
      <c r="Y122" s="6">
        <f t="shared" si="49"/>
        <v>0</v>
      </c>
      <c r="Z122" s="6">
        <f t="shared" si="62"/>
        <v>0</v>
      </c>
      <c r="AA122" s="6">
        <f t="shared" si="51"/>
        <v>0</v>
      </c>
    </row>
    <row r="123" spans="1:27">
      <c r="A123" s="8">
        <v>101</v>
      </c>
      <c r="B123" s="31">
        <f t="shared" si="56"/>
        <v>0</v>
      </c>
      <c r="C123" s="6">
        <f t="shared" si="52"/>
        <v>0</v>
      </c>
      <c r="D123" s="6">
        <f t="shared" si="53"/>
        <v>0</v>
      </c>
      <c r="E123" s="6">
        <f t="shared" si="32"/>
        <v>0</v>
      </c>
      <c r="F123" s="6">
        <f t="shared" si="33"/>
        <v>0</v>
      </c>
      <c r="G123" s="6">
        <f t="shared" si="34"/>
        <v>0</v>
      </c>
      <c r="H123" s="6">
        <f t="shared" si="57"/>
        <v>0</v>
      </c>
      <c r="I123" s="6">
        <f t="shared" si="35"/>
        <v>0</v>
      </c>
      <c r="J123" s="6">
        <f t="shared" si="54"/>
        <v>0</v>
      </c>
      <c r="K123" s="6">
        <f t="shared" si="36"/>
        <v>0</v>
      </c>
      <c r="L123" s="6">
        <f t="shared" si="55"/>
        <v>0</v>
      </c>
      <c r="M123" s="6">
        <f t="shared" si="37"/>
        <v>0</v>
      </c>
      <c r="N123" s="6">
        <f t="shared" si="38"/>
        <v>0</v>
      </c>
      <c r="O123" s="6">
        <f t="shared" si="39"/>
        <v>0</v>
      </c>
      <c r="P123" s="6">
        <f t="shared" si="40"/>
        <v>0</v>
      </c>
      <c r="Q123" s="6">
        <f t="shared" si="41"/>
        <v>0</v>
      </c>
      <c r="R123" s="6">
        <f t="shared" si="58"/>
        <v>0</v>
      </c>
      <c r="S123" s="6">
        <f t="shared" si="43"/>
        <v>0</v>
      </c>
      <c r="T123" s="6">
        <f t="shared" si="59"/>
        <v>0</v>
      </c>
      <c r="U123" s="6">
        <f t="shared" si="45"/>
        <v>0</v>
      </c>
      <c r="V123" s="6">
        <f t="shared" si="60"/>
        <v>0</v>
      </c>
      <c r="W123" s="6">
        <f t="shared" si="47"/>
        <v>0</v>
      </c>
      <c r="X123" s="6">
        <f t="shared" si="61"/>
        <v>0</v>
      </c>
      <c r="Y123" s="6">
        <f t="shared" si="49"/>
        <v>0</v>
      </c>
      <c r="Z123" s="6">
        <f t="shared" si="62"/>
        <v>0</v>
      </c>
      <c r="AA123" s="6">
        <f t="shared" si="51"/>
        <v>0</v>
      </c>
    </row>
    <row r="124" spans="1:27">
      <c r="A124" s="8">
        <v>102</v>
      </c>
      <c r="B124" s="31">
        <f t="shared" si="56"/>
        <v>0</v>
      </c>
      <c r="C124" s="6">
        <f t="shared" si="52"/>
        <v>0</v>
      </c>
      <c r="D124" s="6">
        <f t="shared" si="53"/>
        <v>0</v>
      </c>
      <c r="E124" s="6">
        <f t="shared" si="32"/>
        <v>0</v>
      </c>
      <c r="F124" s="6">
        <f t="shared" si="33"/>
        <v>0</v>
      </c>
      <c r="G124" s="6">
        <f t="shared" si="34"/>
        <v>0</v>
      </c>
      <c r="H124" s="6">
        <f t="shared" si="57"/>
        <v>0</v>
      </c>
      <c r="I124" s="6">
        <f t="shared" si="35"/>
        <v>0</v>
      </c>
      <c r="J124" s="6">
        <f t="shared" si="54"/>
        <v>0</v>
      </c>
      <c r="K124" s="6">
        <f t="shared" si="36"/>
        <v>0</v>
      </c>
      <c r="L124" s="6">
        <f t="shared" si="55"/>
        <v>0</v>
      </c>
      <c r="M124" s="6">
        <f t="shared" si="37"/>
        <v>0</v>
      </c>
      <c r="N124" s="6">
        <f t="shared" si="38"/>
        <v>0</v>
      </c>
      <c r="O124" s="6">
        <f t="shared" si="39"/>
        <v>0</v>
      </c>
      <c r="P124" s="6">
        <f t="shared" si="40"/>
        <v>0</v>
      </c>
      <c r="Q124" s="6">
        <f t="shared" si="41"/>
        <v>0</v>
      </c>
      <c r="R124" s="6">
        <f t="shared" si="58"/>
        <v>0</v>
      </c>
      <c r="S124" s="6">
        <f t="shared" si="43"/>
        <v>0</v>
      </c>
      <c r="T124" s="6">
        <f t="shared" si="59"/>
        <v>0</v>
      </c>
      <c r="U124" s="6">
        <f t="shared" si="45"/>
        <v>0</v>
      </c>
      <c r="V124" s="6">
        <f t="shared" si="60"/>
        <v>0</v>
      </c>
      <c r="W124" s="6">
        <f t="shared" si="47"/>
        <v>0</v>
      </c>
      <c r="X124" s="6">
        <f t="shared" si="61"/>
        <v>0</v>
      </c>
      <c r="Y124" s="6">
        <f t="shared" si="49"/>
        <v>0</v>
      </c>
      <c r="Z124" s="6">
        <f t="shared" si="62"/>
        <v>0</v>
      </c>
      <c r="AA124" s="6">
        <f t="shared" si="51"/>
        <v>0</v>
      </c>
    </row>
    <row r="125" spans="1:27">
      <c r="A125" s="8">
        <v>103</v>
      </c>
      <c r="B125" s="31">
        <f t="shared" si="56"/>
        <v>0</v>
      </c>
      <c r="C125" s="6">
        <f t="shared" si="52"/>
        <v>0</v>
      </c>
      <c r="D125" s="6">
        <f t="shared" si="53"/>
        <v>0</v>
      </c>
      <c r="E125" s="6">
        <f t="shared" si="32"/>
        <v>0</v>
      </c>
      <c r="F125" s="6">
        <f t="shared" si="33"/>
        <v>0</v>
      </c>
      <c r="G125" s="6">
        <f t="shared" si="34"/>
        <v>0</v>
      </c>
      <c r="H125" s="6">
        <f t="shared" si="57"/>
        <v>0</v>
      </c>
      <c r="I125" s="6">
        <f t="shared" si="35"/>
        <v>0</v>
      </c>
      <c r="J125" s="6">
        <f t="shared" si="54"/>
        <v>0</v>
      </c>
      <c r="K125" s="6">
        <f t="shared" si="36"/>
        <v>0</v>
      </c>
      <c r="L125" s="6">
        <f t="shared" si="55"/>
        <v>0</v>
      </c>
      <c r="M125" s="6">
        <f t="shared" si="37"/>
        <v>0</v>
      </c>
      <c r="N125" s="6">
        <f t="shared" si="38"/>
        <v>0</v>
      </c>
      <c r="O125" s="6">
        <f t="shared" si="39"/>
        <v>0</v>
      </c>
      <c r="P125" s="6">
        <f t="shared" si="40"/>
        <v>0</v>
      </c>
      <c r="Q125" s="6">
        <f t="shared" si="41"/>
        <v>0</v>
      </c>
      <c r="R125" s="6">
        <f t="shared" si="58"/>
        <v>0</v>
      </c>
      <c r="S125" s="6">
        <f t="shared" si="43"/>
        <v>0</v>
      </c>
      <c r="T125" s="6">
        <f t="shared" si="59"/>
        <v>0</v>
      </c>
      <c r="U125" s="6">
        <f t="shared" si="45"/>
        <v>0</v>
      </c>
      <c r="V125" s="6">
        <f t="shared" si="60"/>
        <v>0</v>
      </c>
      <c r="W125" s="6">
        <f t="shared" si="47"/>
        <v>0</v>
      </c>
      <c r="X125" s="6">
        <f t="shared" si="61"/>
        <v>0</v>
      </c>
      <c r="Y125" s="6">
        <f t="shared" si="49"/>
        <v>0</v>
      </c>
      <c r="Z125" s="6">
        <f t="shared" si="62"/>
        <v>0</v>
      </c>
      <c r="AA125" s="6">
        <f t="shared" si="51"/>
        <v>0</v>
      </c>
    </row>
    <row r="126" spans="1:27">
      <c r="A126" s="8">
        <v>104</v>
      </c>
      <c r="B126" s="31">
        <f t="shared" si="56"/>
        <v>0</v>
      </c>
      <c r="C126" s="6">
        <f t="shared" si="52"/>
        <v>0</v>
      </c>
      <c r="D126" s="6">
        <f t="shared" si="53"/>
        <v>0</v>
      </c>
      <c r="E126" s="6">
        <f t="shared" si="32"/>
        <v>0</v>
      </c>
      <c r="F126" s="6">
        <f t="shared" si="33"/>
        <v>0</v>
      </c>
      <c r="G126" s="6">
        <f t="shared" si="34"/>
        <v>0</v>
      </c>
      <c r="H126" s="6">
        <f t="shared" si="57"/>
        <v>0</v>
      </c>
      <c r="I126" s="6">
        <f t="shared" si="35"/>
        <v>0</v>
      </c>
      <c r="J126" s="6">
        <f t="shared" si="54"/>
        <v>0</v>
      </c>
      <c r="K126" s="6">
        <f t="shared" si="36"/>
        <v>0</v>
      </c>
      <c r="L126" s="6">
        <f t="shared" si="55"/>
        <v>0</v>
      </c>
      <c r="M126" s="6">
        <f t="shared" si="37"/>
        <v>0</v>
      </c>
      <c r="N126" s="6">
        <f t="shared" si="38"/>
        <v>0</v>
      </c>
      <c r="O126" s="6">
        <f t="shared" si="39"/>
        <v>0</v>
      </c>
      <c r="P126" s="6">
        <f t="shared" si="40"/>
        <v>0</v>
      </c>
      <c r="Q126" s="6">
        <f t="shared" si="41"/>
        <v>0</v>
      </c>
      <c r="R126" s="6">
        <f t="shared" si="58"/>
        <v>0</v>
      </c>
      <c r="S126" s="6">
        <f t="shared" si="43"/>
        <v>0</v>
      </c>
      <c r="T126" s="6">
        <f t="shared" si="59"/>
        <v>0</v>
      </c>
      <c r="U126" s="6">
        <f t="shared" si="45"/>
        <v>0</v>
      </c>
      <c r="V126" s="6">
        <f t="shared" si="60"/>
        <v>0</v>
      </c>
      <c r="W126" s="6">
        <f t="shared" si="47"/>
        <v>0</v>
      </c>
      <c r="X126" s="6">
        <f t="shared" si="61"/>
        <v>0</v>
      </c>
      <c r="Y126" s="6">
        <f t="shared" si="49"/>
        <v>0</v>
      </c>
      <c r="Z126" s="6">
        <f t="shared" si="62"/>
        <v>0</v>
      </c>
      <c r="AA126" s="6">
        <f t="shared" si="51"/>
        <v>0</v>
      </c>
    </row>
    <row r="127" spans="1:27">
      <c r="A127" s="8">
        <v>105</v>
      </c>
      <c r="B127" s="31">
        <f t="shared" si="56"/>
        <v>0</v>
      </c>
      <c r="C127" s="6">
        <f t="shared" si="52"/>
        <v>0</v>
      </c>
      <c r="D127" s="6">
        <f t="shared" si="53"/>
        <v>0</v>
      </c>
      <c r="E127" s="6">
        <f t="shared" si="32"/>
        <v>0</v>
      </c>
      <c r="F127" s="6">
        <f t="shared" si="33"/>
        <v>0</v>
      </c>
      <c r="G127" s="6">
        <f t="shared" si="34"/>
        <v>0</v>
      </c>
      <c r="H127" s="6">
        <f t="shared" si="57"/>
        <v>0</v>
      </c>
      <c r="I127" s="6">
        <f t="shared" si="35"/>
        <v>0</v>
      </c>
      <c r="J127" s="6">
        <f t="shared" si="54"/>
        <v>0</v>
      </c>
      <c r="K127" s="6">
        <f t="shared" si="36"/>
        <v>0</v>
      </c>
      <c r="L127" s="6">
        <f t="shared" si="55"/>
        <v>0</v>
      </c>
      <c r="M127" s="6">
        <f t="shared" si="37"/>
        <v>0</v>
      </c>
      <c r="N127" s="6">
        <f t="shared" si="38"/>
        <v>0</v>
      </c>
      <c r="O127" s="6">
        <f t="shared" si="39"/>
        <v>0</v>
      </c>
      <c r="P127" s="6">
        <f t="shared" si="40"/>
        <v>0</v>
      </c>
      <c r="Q127" s="6">
        <f t="shared" si="41"/>
        <v>0</v>
      </c>
      <c r="R127" s="6">
        <f t="shared" si="58"/>
        <v>0</v>
      </c>
      <c r="S127" s="6">
        <f t="shared" si="43"/>
        <v>0</v>
      </c>
      <c r="T127" s="6">
        <f t="shared" si="59"/>
        <v>0</v>
      </c>
      <c r="U127" s="6">
        <f t="shared" si="45"/>
        <v>0</v>
      </c>
      <c r="V127" s="6">
        <f t="shared" si="60"/>
        <v>0</v>
      </c>
      <c r="W127" s="6">
        <f t="shared" si="47"/>
        <v>0</v>
      </c>
      <c r="X127" s="6">
        <f t="shared" si="61"/>
        <v>0</v>
      </c>
      <c r="Y127" s="6">
        <f t="shared" si="49"/>
        <v>0</v>
      </c>
      <c r="Z127" s="6">
        <f t="shared" si="62"/>
        <v>0</v>
      </c>
      <c r="AA127" s="6">
        <f t="shared" si="51"/>
        <v>0</v>
      </c>
    </row>
    <row r="128" spans="1:27">
      <c r="A128" s="8">
        <v>106</v>
      </c>
      <c r="B128" s="31">
        <f t="shared" si="56"/>
        <v>0</v>
      </c>
      <c r="C128" s="6">
        <f t="shared" si="52"/>
        <v>0</v>
      </c>
      <c r="D128" s="6">
        <f t="shared" si="53"/>
        <v>0</v>
      </c>
      <c r="E128" s="6">
        <f t="shared" si="32"/>
        <v>0</v>
      </c>
      <c r="F128" s="6">
        <f t="shared" si="33"/>
        <v>0</v>
      </c>
      <c r="G128" s="6">
        <f t="shared" si="34"/>
        <v>0</v>
      </c>
      <c r="H128" s="6">
        <f t="shared" si="57"/>
        <v>0</v>
      </c>
      <c r="I128" s="6">
        <f t="shared" si="35"/>
        <v>0</v>
      </c>
      <c r="J128" s="6">
        <f t="shared" si="54"/>
        <v>0</v>
      </c>
      <c r="K128" s="6">
        <f t="shared" si="36"/>
        <v>0</v>
      </c>
      <c r="L128" s="6">
        <f t="shared" si="55"/>
        <v>0</v>
      </c>
      <c r="M128" s="6">
        <f t="shared" si="37"/>
        <v>0</v>
      </c>
      <c r="N128" s="6">
        <f t="shared" si="38"/>
        <v>0</v>
      </c>
      <c r="O128" s="6">
        <f t="shared" si="39"/>
        <v>0</v>
      </c>
      <c r="P128" s="6">
        <f t="shared" si="40"/>
        <v>0</v>
      </c>
      <c r="Q128" s="6">
        <f t="shared" si="41"/>
        <v>0</v>
      </c>
      <c r="R128" s="6">
        <f t="shared" si="58"/>
        <v>0</v>
      </c>
      <c r="S128" s="6">
        <f t="shared" si="43"/>
        <v>0</v>
      </c>
      <c r="T128" s="6">
        <f t="shared" si="59"/>
        <v>0</v>
      </c>
      <c r="U128" s="6">
        <f t="shared" si="45"/>
        <v>0</v>
      </c>
      <c r="V128" s="6">
        <f t="shared" si="60"/>
        <v>0</v>
      </c>
      <c r="W128" s="6">
        <f t="shared" si="47"/>
        <v>0</v>
      </c>
      <c r="X128" s="6">
        <f t="shared" si="61"/>
        <v>0</v>
      </c>
      <c r="Y128" s="6">
        <f t="shared" si="49"/>
        <v>0</v>
      </c>
      <c r="Z128" s="6">
        <f t="shared" si="62"/>
        <v>0</v>
      </c>
      <c r="AA128" s="6">
        <f t="shared" si="51"/>
        <v>0</v>
      </c>
    </row>
    <row r="129" spans="1:27">
      <c r="A129" s="8">
        <v>107</v>
      </c>
      <c r="B129" s="31">
        <f t="shared" si="56"/>
        <v>0</v>
      </c>
      <c r="C129" s="6">
        <f t="shared" si="52"/>
        <v>0</v>
      </c>
      <c r="D129" s="6">
        <f t="shared" si="53"/>
        <v>0</v>
      </c>
      <c r="E129" s="6">
        <f t="shared" si="32"/>
        <v>0</v>
      </c>
      <c r="F129" s="6">
        <f t="shared" si="33"/>
        <v>0</v>
      </c>
      <c r="G129" s="6">
        <f t="shared" si="34"/>
        <v>0</v>
      </c>
      <c r="H129" s="6">
        <f t="shared" si="57"/>
        <v>0</v>
      </c>
      <c r="I129" s="6">
        <f t="shared" si="35"/>
        <v>0</v>
      </c>
      <c r="J129" s="6">
        <f t="shared" si="54"/>
        <v>0</v>
      </c>
      <c r="K129" s="6">
        <f t="shared" si="36"/>
        <v>0</v>
      </c>
      <c r="L129" s="6">
        <f t="shared" si="55"/>
        <v>0</v>
      </c>
      <c r="M129" s="6">
        <f t="shared" si="37"/>
        <v>0</v>
      </c>
      <c r="N129" s="6">
        <f t="shared" si="38"/>
        <v>0</v>
      </c>
      <c r="O129" s="6">
        <f t="shared" si="39"/>
        <v>0</v>
      </c>
      <c r="P129" s="6">
        <f t="shared" si="40"/>
        <v>0</v>
      </c>
      <c r="Q129" s="6">
        <f t="shared" si="41"/>
        <v>0</v>
      </c>
      <c r="R129" s="6">
        <f t="shared" si="58"/>
        <v>0</v>
      </c>
      <c r="S129" s="6">
        <f t="shared" si="43"/>
        <v>0</v>
      </c>
      <c r="T129" s="6">
        <f t="shared" si="59"/>
        <v>0</v>
      </c>
      <c r="U129" s="6">
        <f t="shared" si="45"/>
        <v>0</v>
      </c>
      <c r="V129" s="6">
        <f t="shared" si="60"/>
        <v>0</v>
      </c>
      <c r="W129" s="6">
        <f t="shared" si="47"/>
        <v>0</v>
      </c>
      <c r="X129" s="6">
        <f t="shared" si="61"/>
        <v>0</v>
      </c>
      <c r="Y129" s="6">
        <f t="shared" si="49"/>
        <v>0</v>
      </c>
      <c r="Z129" s="6">
        <f t="shared" si="62"/>
        <v>0</v>
      </c>
      <c r="AA129" s="6">
        <f t="shared" si="51"/>
        <v>0</v>
      </c>
    </row>
    <row r="130" spans="1:27">
      <c r="A130" s="8">
        <v>108</v>
      </c>
      <c r="B130" s="31">
        <f t="shared" si="56"/>
        <v>0</v>
      </c>
      <c r="C130" s="6">
        <f t="shared" si="52"/>
        <v>0</v>
      </c>
      <c r="D130" s="6">
        <f t="shared" si="53"/>
        <v>0</v>
      </c>
      <c r="E130" s="6">
        <f t="shared" si="32"/>
        <v>0</v>
      </c>
      <c r="F130" s="6">
        <f t="shared" si="33"/>
        <v>0</v>
      </c>
      <c r="G130" s="6">
        <f t="shared" si="34"/>
        <v>0</v>
      </c>
      <c r="H130" s="6">
        <f t="shared" si="57"/>
        <v>0</v>
      </c>
      <c r="I130" s="6">
        <f t="shared" si="35"/>
        <v>0</v>
      </c>
      <c r="J130" s="6">
        <f t="shared" si="54"/>
        <v>0</v>
      </c>
      <c r="K130" s="6">
        <f t="shared" si="36"/>
        <v>0</v>
      </c>
      <c r="L130" s="6">
        <f t="shared" si="55"/>
        <v>0</v>
      </c>
      <c r="M130" s="6">
        <f t="shared" si="37"/>
        <v>0</v>
      </c>
      <c r="N130" s="6">
        <f t="shared" si="38"/>
        <v>0</v>
      </c>
      <c r="O130" s="6">
        <f t="shared" si="39"/>
        <v>0</v>
      </c>
      <c r="P130" s="6">
        <f t="shared" si="40"/>
        <v>0</v>
      </c>
      <c r="Q130" s="6">
        <f t="shared" si="41"/>
        <v>0</v>
      </c>
      <c r="R130" s="6">
        <f t="shared" si="58"/>
        <v>0</v>
      </c>
      <c r="S130" s="6">
        <f t="shared" si="43"/>
        <v>0</v>
      </c>
      <c r="T130" s="6">
        <f t="shared" si="59"/>
        <v>0</v>
      </c>
      <c r="U130" s="6">
        <f t="shared" si="45"/>
        <v>0</v>
      </c>
      <c r="V130" s="6">
        <f t="shared" si="60"/>
        <v>0</v>
      </c>
      <c r="W130" s="6">
        <f t="shared" si="47"/>
        <v>0</v>
      </c>
      <c r="X130" s="6">
        <f t="shared" si="61"/>
        <v>0</v>
      </c>
      <c r="Y130" s="6">
        <f t="shared" si="49"/>
        <v>0</v>
      </c>
      <c r="Z130" s="6">
        <f t="shared" si="62"/>
        <v>0</v>
      </c>
      <c r="AA130" s="6">
        <f t="shared" si="51"/>
        <v>0</v>
      </c>
    </row>
    <row r="131" spans="1:27">
      <c r="A131" s="8">
        <v>109</v>
      </c>
      <c r="B131" s="31">
        <f t="shared" si="56"/>
        <v>0</v>
      </c>
      <c r="C131" s="6">
        <f t="shared" si="52"/>
        <v>0</v>
      </c>
      <c r="D131" s="6">
        <f t="shared" si="53"/>
        <v>0</v>
      </c>
      <c r="E131" s="6">
        <f t="shared" si="32"/>
        <v>0</v>
      </c>
      <c r="F131" s="6">
        <f t="shared" si="33"/>
        <v>0</v>
      </c>
      <c r="G131" s="6">
        <f t="shared" si="34"/>
        <v>0</v>
      </c>
      <c r="H131" s="6">
        <f t="shared" si="57"/>
        <v>0</v>
      </c>
      <c r="I131" s="6">
        <f t="shared" si="35"/>
        <v>0</v>
      </c>
      <c r="J131" s="6">
        <f t="shared" si="54"/>
        <v>0</v>
      </c>
      <c r="K131" s="6">
        <f t="shared" si="36"/>
        <v>0</v>
      </c>
      <c r="L131" s="6">
        <f t="shared" si="55"/>
        <v>0</v>
      </c>
      <c r="M131" s="6">
        <f t="shared" si="37"/>
        <v>0</v>
      </c>
      <c r="N131" s="6">
        <f t="shared" si="38"/>
        <v>0</v>
      </c>
      <c r="O131" s="6">
        <f t="shared" si="39"/>
        <v>0</v>
      </c>
      <c r="P131" s="6">
        <f t="shared" si="40"/>
        <v>0</v>
      </c>
      <c r="Q131" s="6">
        <f t="shared" si="41"/>
        <v>0</v>
      </c>
      <c r="R131" s="6">
        <f t="shared" si="58"/>
        <v>0</v>
      </c>
      <c r="S131" s="6">
        <f t="shared" si="43"/>
        <v>0</v>
      </c>
      <c r="T131" s="6">
        <f t="shared" si="59"/>
        <v>0</v>
      </c>
      <c r="U131" s="6">
        <f t="shared" si="45"/>
        <v>0</v>
      </c>
      <c r="V131" s="6">
        <f t="shared" si="60"/>
        <v>0</v>
      </c>
      <c r="W131" s="6">
        <f t="shared" si="47"/>
        <v>0</v>
      </c>
      <c r="X131" s="6">
        <f t="shared" si="61"/>
        <v>0</v>
      </c>
      <c r="Y131" s="6">
        <f t="shared" si="49"/>
        <v>0</v>
      </c>
      <c r="Z131" s="6">
        <f t="shared" si="62"/>
        <v>0</v>
      </c>
      <c r="AA131" s="6">
        <f t="shared" si="51"/>
        <v>0</v>
      </c>
    </row>
    <row r="132" spans="1:27">
      <c r="A132" s="8">
        <v>110</v>
      </c>
      <c r="B132" s="31">
        <f t="shared" si="56"/>
        <v>0</v>
      </c>
      <c r="C132" s="6">
        <f t="shared" si="52"/>
        <v>0</v>
      </c>
      <c r="D132" s="6">
        <f t="shared" si="53"/>
        <v>0</v>
      </c>
      <c r="E132" s="6">
        <f t="shared" si="32"/>
        <v>0</v>
      </c>
      <c r="F132" s="6">
        <f t="shared" si="33"/>
        <v>0</v>
      </c>
      <c r="G132" s="6">
        <f t="shared" si="34"/>
        <v>0</v>
      </c>
      <c r="H132" s="6">
        <f t="shared" si="57"/>
        <v>0</v>
      </c>
      <c r="I132" s="6">
        <f t="shared" si="35"/>
        <v>0</v>
      </c>
      <c r="J132" s="6">
        <f t="shared" si="54"/>
        <v>0</v>
      </c>
      <c r="K132" s="6">
        <f t="shared" si="36"/>
        <v>0</v>
      </c>
      <c r="L132" s="6">
        <f t="shared" si="55"/>
        <v>0</v>
      </c>
      <c r="M132" s="6">
        <f t="shared" si="37"/>
        <v>0</v>
      </c>
      <c r="N132" s="6">
        <f t="shared" si="38"/>
        <v>0</v>
      </c>
      <c r="O132" s="6">
        <f t="shared" si="39"/>
        <v>0</v>
      </c>
      <c r="P132" s="6">
        <f t="shared" si="40"/>
        <v>0</v>
      </c>
      <c r="Q132" s="6">
        <f t="shared" si="41"/>
        <v>0</v>
      </c>
      <c r="R132" s="6">
        <f t="shared" si="58"/>
        <v>0</v>
      </c>
      <c r="S132" s="6">
        <f t="shared" si="43"/>
        <v>0</v>
      </c>
      <c r="T132" s="6">
        <f t="shared" si="59"/>
        <v>0</v>
      </c>
      <c r="U132" s="6">
        <f t="shared" si="45"/>
        <v>0</v>
      </c>
      <c r="V132" s="6">
        <f t="shared" si="60"/>
        <v>0</v>
      </c>
      <c r="W132" s="6">
        <f t="shared" si="47"/>
        <v>0</v>
      </c>
      <c r="X132" s="6">
        <f t="shared" si="61"/>
        <v>0</v>
      </c>
      <c r="Y132" s="6">
        <f t="shared" si="49"/>
        <v>0</v>
      </c>
      <c r="Z132" s="6">
        <f t="shared" si="62"/>
        <v>0</v>
      </c>
      <c r="AA132" s="6">
        <f t="shared" si="51"/>
        <v>0</v>
      </c>
    </row>
    <row r="133" spans="1:27">
      <c r="A133" s="8">
        <v>111</v>
      </c>
      <c r="B133" s="31">
        <f t="shared" si="56"/>
        <v>0</v>
      </c>
      <c r="C133" s="6">
        <f t="shared" si="52"/>
        <v>0</v>
      </c>
      <c r="D133" s="6">
        <f t="shared" si="53"/>
        <v>0</v>
      </c>
      <c r="E133" s="6">
        <f t="shared" si="32"/>
        <v>0</v>
      </c>
      <c r="F133" s="6">
        <f t="shared" si="33"/>
        <v>0</v>
      </c>
      <c r="G133" s="6">
        <f t="shared" si="34"/>
        <v>0</v>
      </c>
      <c r="H133" s="6">
        <f t="shared" si="57"/>
        <v>0</v>
      </c>
      <c r="I133" s="6">
        <f t="shared" si="35"/>
        <v>0</v>
      </c>
      <c r="J133" s="6">
        <f t="shared" si="54"/>
        <v>0</v>
      </c>
      <c r="K133" s="6">
        <f t="shared" si="36"/>
        <v>0</v>
      </c>
      <c r="L133" s="6">
        <f t="shared" si="55"/>
        <v>0</v>
      </c>
      <c r="M133" s="6">
        <f t="shared" si="37"/>
        <v>0</v>
      </c>
      <c r="N133" s="6">
        <f t="shared" si="38"/>
        <v>0</v>
      </c>
      <c r="O133" s="6">
        <f t="shared" si="39"/>
        <v>0</v>
      </c>
      <c r="P133" s="6">
        <f t="shared" si="40"/>
        <v>0</v>
      </c>
      <c r="Q133" s="6">
        <f t="shared" si="41"/>
        <v>0</v>
      </c>
      <c r="R133" s="6">
        <f t="shared" si="58"/>
        <v>0</v>
      </c>
      <c r="S133" s="6">
        <f t="shared" si="43"/>
        <v>0</v>
      </c>
      <c r="T133" s="6">
        <f t="shared" si="59"/>
        <v>0</v>
      </c>
      <c r="U133" s="6">
        <f t="shared" si="45"/>
        <v>0</v>
      </c>
      <c r="V133" s="6">
        <f t="shared" si="60"/>
        <v>0</v>
      </c>
      <c r="W133" s="6">
        <f t="shared" si="47"/>
        <v>0</v>
      </c>
      <c r="X133" s="6">
        <f t="shared" si="61"/>
        <v>0</v>
      </c>
      <c r="Y133" s="6">
        <f t="shared" si="49"/>
        <v>0</v>
      </c>
      <c r="Z133" s="6">
        <f t="shared" si="62"/>
        <v>0</v>
      </c>
      <c r="AA133" s="6">
        <f t="shared" si="51"/>
        <v>0</v>
      </c>
    </row>
    <row r="134" spans="1:27">
      <c r="A134" s="8">
        <v>112</v>
      </c>
      <c r="B134" s="31">
        <f t="shared" si="56"/>
        <v>0</v>
      </c>
      <c r="C134" s="6">
        <f t="shared" si="52"/>
        <v>0</v>
      </c>
      <c r="D134" s="6">
        <f t="shared" si="53"/>
        <v>0</v>
      </c>
      <c r="E134" s="6">
        <f t="shared" si="32"/>
        <v>0</v>
      </c>
      <c r="F134" s="6">
        <f t="shared" si="33"/>
        <v>0</v>
      </c>
      <c r="G134" s="6">
        <f t="shared" si="34"/>
        <v>0</v>
      </c>
      <c r="H134" s="6">
        <f t="shared" si="57"/>
        <v>0</v>
      </c>
      <c r="I134" s="6">
        <f t="shared" si="35"/>
        <v>0</v>
      </c>
      <c r="J134" s="6">
        <f t="shared" si="54"/>
        <v>0</v>
      </c>
      <c r="K134" s="6">
        <f t="shared" si="36"/>
        <v>0</v>
      </c>
      <c r="L134" s="6">
        <f t="shared" si="55"/>
        <v>0</v>
      </c>
      <c r="M134" s="6">
        <f t="shared" si="37"/>
        <v>0</v>
      </c>
      <c r="N134" s="6">
        <f t="shared" si="38"/>
        <v>0</v>
      </c>
      <c r="O134" s="6">
        <f t="shared" si="39"/>
        <v>0</v>
      </c>
      <c r="P134" s="6">
        <f t="shared" si="40"/>
        <v>0</v>
      </c>
      <c r="Q134" s="6">
        <f t="shared" si="41"/>
        <v>0</v>
      </c>
      <c r="R134" s="6">
        <f t="shared" si="58"/>
        <v>0</v>
      </c>
      <c r="S134" s="6">
        <f t="shared" si="43"/>
        <v>0</v>
      </c>
      <c r="T134" s="6">
        <f t="shared" si="59"/>
        <v>0</v>
      </c>
      <c r="U134" s="6">
        <f t="shared" si="45"/>
        <v>0</v>
      </c>
      <c r="V134" s="6">
        <f t="shared" si="60"/>
        <v>0</v>
      </c>
      <c r="W134" s="6">
        <f t="shared" si="47"/>
        <v>0</v>
      </c>
      <c r="X134" s="6">
        <f t="shared" si="61"/>
        <v>0</v>
      </c>
      <c r="Y134" s="6">
        <f t="shared" si="49"/>
        <v>0</v>
      </c>
      <c r="Z134" s="6">
        <f t="shared" si="62"/>
        <v>0</v>
      </c>
      <c r="AA134" s="6">
        <f t="shared" si="51"/>
        <v>0</v>
      </c>
    </row>
    <row r="135" spans="1:27">
      <c r="A135" s="8">
        <v>113</v>
      </c>
      <c r="B135" s="31">
        <f t="shared" si="56"/>
        <v>0</v>
      </c>
      <c r="C135" s="6">
        <f t="shared" si="52"/>
        <v>0</v>
      </c>
      <c r="D135" s="6">
        <f t="shared" si="53"/>
        <v>0</v>
      </c>
      <c r="E135" s="6">
        <f t="shared" si="32"/>
        <v>0</v>
      </c>
      <c r="F135" s="6">
        <f t="shared" si="33"/>
        <v>0</v>
      </c>
      <c r="G135" s="6">
        <f t="shared" si="34"/>
        <v>0</v>
      </c>
      <c r="H135" s="6">
        <f t="shared" si="57"/>
        <v>0</v>
      </c>
      <c r="I135" s="6">
        <f t="shared" si="35"/>
        <v>0</v>
      </c>
      <c r="J135" s="6">
        <f t="shared" si="54"/>
        <v>0</v>
      </c>
      <c r="K135" s="6">
        <f t="shared" si="36"/>
        <v>0</v>
      </c>
      <c r="L135" s="6">
        <f t="shared" si="55"/>
        <v>0</v>
      </c>
      <c r="M135" s="6">
        <f t="shared" si="37"/>
        <v>0</v>
      </c>
      <c r="N135" s="6">
        <f t="shared" si="38"/>
        <v>0</v>
      </c>
      <c r="O135" s="6">
        <f t="shared" si="39"/>
        <v>0</v>
      </c>
      <c r="P135" s="6">
        <f t="shared" si="40"/>
        <v>0</v>
      </c>
      <c r="Q135" s="6">
        <f t="shared" si="41"/>
        <v>0</v>
      </c>
      <c r="R135" s="6">
        <f t="shared" si="58"/>
        <v>0</v>
      </c>
      <c r="S135" s="6">
        <f t="shared" si="43"/>
        <v>0</v>
      </c>
      <c r="T135" s="6">
        <f t="shared" si="59"/>
        <v>0</v>
      </c>
      <c r="U135" s="6">
        <f t="shared" si="45"/>
        <v>0</v>
      </c>
      <c r="V135" s="6">
        <f t="shared" si="60"/>
        <v>0</v>
      </c>
      <c r="W135" s="6">
        <f t="shared" si="47"/>
        <v>0</v>
      </c>
      <c r="X135" s="6">
        <f t="shared" si="61"/>
        <v>0</v>
      </c>
      <c r="Y135" s="6">
        <f t="shared" si="49"/>
        <v>0</v>
      </c>
      <c r="Z135" s="6">
        <f t="shared" si="62"/>
        <v>0</v>
      </c>
      <c r="AA135" s="6">
        <f t="shared" si="51"/>
        <v>0</v>
      </c>
    </row>
    <row r="136" spans="1:27">
      <c r="A136" s="8">
        <v>114</v>
      </c>
      <c r="B136" s="31">
        <f t="shared" si="56"/>
        <v>0</v>
      </c>
      <c r="C136" s="6">
        <f t="shared" si="52"/>
        <v>0</v>
      </c>
      <c r="D136" s="6">
        <f t="shared" si="53"/>
        <v>0</v>
      </c>
      <c r="E136" s="6">
        <f t="shared" si="32"/>
        <v>0</v>
      </c>
      <c r="F136" s="6">
        <f t="shared" si="33"/>
        <v>0</v>
      </c>
      <c r="G136" s="6">
        <f t="shared" si="34"/>
        <v>0</v>
      </c>
      <c r="H136" s="6">
        <f t="shared" si="57"/>
        <v>0</v>
      </c>
      <c r="I136" s="6">
        <f t="shared" si="35"/>
        <v>0</v>
      </c>
      <c r="J136" s="6">
        <f t="shared" si="54"/>
        <v>0</v>
      </c>
      <c r="K136" s="6">
        <f t="shared" si="36"/>
        <v>0</v>
      </c>
      <c r="L136" s="6">
        <f t="shared" si="55"/>
        <v>0</v>
      </c>
      <c r="M136" s="6">
        <f t="shared" si="37"/>
        <v>0</v>
      </c>
      <c r="N136" s="6">
        <f t="shared" si="38"/>
        <v>0</v>
      </c>
      <c r="O136" s="6">
        <f t="shared" si="39"/>
        <v>0</v>
      </c>
      <c r="P136" s="6">
        <f t="shared" si="40"/>
        <v>0</v>
      </c>
      <c r="Q136" s="6">
        <f t="shared" si="41"/>
        <v>0</v>
      </c>
      <c r="R136" s="6">
        <f t="shared" si="58"/>
        <v>0</v>
      </c>
      <c r="S136" s="6">
        <f t="shared" si="43"/>
        <v>0</v>
      </c>
      <c r="T136" s="6">
        <f t="shared" si="59"/>
        <v>0</v>
      </c>
      <c r="U136" s="6">
        <f t="shared" si="45"/>
        <v>0</v>
      </c>
      <c r="V136" s="6">
        <f t="shared" si="60"/>
        <v>0</v>
      </c>
      <c r="W136" s="6">
        <f t="shared" si="47"/>
        <v>0</v>
      </c>
      <c r="X136" s="6">
        <f t="shared" si="61"/>
        <v>0</v>
      </c>
      <c r="Y136" s="6">
        <f t="shared" si="49"/>
        <v>0</v>
      </c>
      <c r="Z136" s="6">
        <f t="shared" si="62"/>
        <v>0</v>
      </c>
      <c r="AA136" s="6">
        <f t="shared" si="51"/>
        <v>0</v>
      </c>
    </row>
    <row r="137" spans="1:27">
      <c r="A137" s="8">
        <v>115</v>
      </c>
      <c r="B137" s="31">
        <f t="shared" si="56"/>
        <v>0</v>
      </c>
      <c r="C137" s="6">
        <f t="shared" si="52"/>
        <v>0</v>
      </c>
      <c r="D137" s="6">
        <f t="shared" si="53"/>
        <v>0</v>
      </c>
      <c r="E137" s="6">
        <f t="shared" si="32"/>
        <v>0</v>
      </c>
      <c r="F137" s="6">
        <f t="shared" si="33"/>
        <v>0</v>
      </c>
      <c r="G137" s="6">
        <f t="shared" si="34"/>
        <v>0</v>
      </c>
      <c r="H137" s="6">
        <f t="shared" si="57"/>
        <v>0</v>
      </c>
      <c r="I137" s="6">
        <f t="shared" si="35"/>
        <v>0</v>
      </c>
      <c r="J137" s="6">
        <f t="shared" si="54"/>
        <v>0</v>
      </c>
      <c r="K137" s="6">
        <f t="shared" si="36"/>
        <v>0</v>
      </c>
      <c r="L137" s="6">
        <f t="shared" si="55"/>
        <v>0</v>
      </c>
      <c r="M137" s="6">
        <f t="shared" si="37"/>
        <v>0</v>
      </c>
      <c r="N137" s="6">
        <f t="shared" si="38"/>
        <v>0</v>
      </c>
      <c r="O137" s="6">
        <f t="shared" si="39"/>
        <v>0</v>
      </c>
      <c r="P137" s="6">
        <f t="shared" si="40"/>
        <v>0</v>
      </c>
      <c r="Q137" s="6">
        <f t="shared" si="41"/>
        <v>0</v>
      </c>
      <c r="R137" s="6">
        <f t="shared" si="58"/>
        <v>0</v>
      </c>
      <c r="S137" s="6">
        <f t="shared" si="43"/>
        <v>0</v>
      </c>
      <c r="T137" s="6">
        <f t="shared" si="59"/>
        <v>0</v>
      </c>
      <c r="U137" s="6">
        <f t="shared" si="45"/>
        <v>0</v>
      </c>
      <c r="V137" s="6">
        <f t="shared" si="60"/>
        <v>0</v>
      </c>
      <c r="W137" s="6">
        <f t="shared" si="47"/>
        <v>0</v>
      </c>
      <c r="X137" s="6">
        <f t="shared" si="61"/>
        <v>0</v>
      </c>
      <c r="Y137" s="6">
        <f t="shared" si="49"/>
        <v>0</v>
      </c>
      <c r="Z137" s="6">
        <f t="shared" si="62"/>
        <v>0</v>
      </c>
      <c r="AA137" s="6">
        <f t="shared" si="51"/>
        <v>0</v>
      </c>
    </row>
    <row r="138" spans="1:27">
      <c r="A138" s="8">
        <v>116</v>
      </c>
      <c r="B138" s="31">
        <f t="shared" si="56"/>
        <v>0</v>
      </c>
      <c r="C138" s="6">
        <f t="shared" si="52"/>
        <v>0</v>
      </c>
      <c r="D138" s="6">
        <f t="shared" si="53"/>
        <v>0</v>
      </c>
      <c r="E138" s="6">
        <f t="shared" si="32"/>
        <v>0</v>
      </c>
      <c r="F138" s="6">
        <f t="shared" si="33"/>
        <v>0</v>
      </c>
      <c r="G138" s="6">
        <f t="shared" si="34"/>
        <v>0</v>
      </c>
      <c r="H138" s="6">
        <f t="shared" si="57"/>
        <v>0</v>
      </c>
      <c r="I138" s="6">
        <f t="shared" si="35"/>
        <v>0</v>
      </c>
      <c r="J138" s="6">
        <f t="shared" si="54"/>
        <v>0</v>
      </c>
      <c r="K138" s="6">
        <f t="shared" si="36"/>
        <v>0</v>
      </c>
      <c r="L138" s="6">
        <f t="shared" si="55"/>
        <v>0</v>
      </c>
      <c r="M138" s="6">
        <f t="shared" si="37"/>
        <v>0</v>
      </c>
      <c r="N138" s="6">
        <f t="shared" si="38"/>
        <v>0</v>
      </c>
      <c r="O138" s="6">
        <f t="shared" si="39"/>
        <v>0</v>
      </c>
      <c r="P138" s="6">
        <f t="shared" si="40"/>
        <v>0</v>
      </c>
      <c r="Q138" s="6">
        <f t="shared" si="41"/>
        <v>0</v>
      </c>
      <c r="R138" s="6">
        <f t="shared" si="58"/>
        <v>0</v>
      </c>
      <c r="S138" s="6">
        <f t="shared" si="43"/>
        <v>0</v>
      </c>
      <c r="T138" s="6">
        <f t="shared" si="59"/>
        <v>0</v>
      </c>
      <c r="U138" s="6">
        <f t="shared" si="45"/>
        <v>0</v>
      </c>
      <c r="V138" s="6">
        <f t="shared" si="60"/>
        <v>0</v>
      </c>
      <c r="W138" s="6">
        <f t="shared" si="47"/>
        <v>0</v>
      </c>
      <c r="X138" s="6">
        <f t="shared" si="61"/>
        <v>0</v>
      </c>
      <c r="Y138" s="6">
        <f t="shared" si="49"/>
        <v>0</v>
      </c>
      <c r="Z138" s="6">
        <f t="shared" si="62"/>
        <v>0</v>
      </c>
      <c r="AA138" s="6">
        <f t="shared" si="51"/>
        <v>0</v>
      </c>
    </row>
    <row r="139" spans="1:27">
      <c r="A139" s="8">
        <v>117</v>
      </c>
      <c r="B139" s="31">
        <f t="shared" si="56"/>
        <v>0</v>
      </c>
      <c r="C139" s="6">
        <f t="shared" si="52"/>
        <v>0</v>
      </c>
      <c r="D139" s="6">
        <f t="shared" si="53"/>
        <v>0</v>
      </c>
      <c r="E139" s="6">
        <f t="shared" si="32"/>
        <v>0</v>
      </c>
      <c r="F139" s="6">
        <f t="shared" si="33"/>
        <v>0</v>
      </c>
      <c r="G139" s="6">
        <f t="shared" si="34"/>
        <v>0</v>
      </c>
      <c r="H139" s="6">
        <f t="shared" si="57"/>
        <v>0</v>
      </c>
      <c r="I139" s="6">
        <f t="shared" si="35"/>
        <v>0</v>
      </c>
      <c r="J139" s="6">
        <f t="shared" si="54"/>
        <v>0</v>
      </c>
      <c r="K139" s="6">
        <f t="shared" si="36"/>
        <v>0</v>
      </c>
      <c r="L139" s="6">
        <f t="shared" si="55"/>
        <v>0</v>
      </c>
      <c r="M139" s="6">
        <f t="shared" si="37"/>
        <v>0</v>
      </c>
      <c r="N139" s="6">
        <f t="shared" si="38"/>
        <v>0</v>
      </c>
      <c r="O139" s="6">
        <f t="shared" si="39"/>
        <v>0</v>
      </c>
      <c r="P139" s="6">
        <f t="shared" si="40"/>
        <v>0</v>
      </c>
      <c r="Q139" s="6">
        <f t="shared" si="41"/>
        <v>0</v>
      </c>
      <c r="R139" s="6">
        <f t="shared" si="58"/>
        <v>0</v>
      </c>
      <c r="S139" s="6">
        <f t="shared" si="43"/>
        <v>0</v>
      </c>
      <c r="T139" s="6">
        <f t="shared" si="59"/>
        <v>0</v>
      </c>
      <c r="U139" s="6">
        <f t="shared" si="45"/>
        <v>0</v>
      </c>
      <c r="V139" s="6">
        <f t="shared" si="60"/>
        <v>0</v>
      </c>
      <c r="W139" s="6">
        <f t="shared" si="47"/>
        <v>0</v>
      </c>
      <c r="X139" s="6">
        <f t="shared" si="61"/>
        <v>0</v>
      </c>
      <c r="Y139" s="6">
        <f t="shared" si="49"/>
        <v>0</v>
      </c>
      <c r="Z139" s="6">
        <f t="shared" si="62"/>
        <v>0</v>
      </c>
      <c r="AA139" s="6">
        <f t="shared" si="51"/>
        <v>0</v>
      </c>
    </row>
    <row r="140" spans="1:27">
      <c r="A140" s="8">
        <v>118</v>
      </c>
      <c r="B140" s="31">
        <f t="shared" si="56"/>
        <v>0</v>
      </c>
      <c r="C140" s="6">
        <f t="shared" si="52"/>
        <v>0</v>
      </c>
      <c r="D140" s="6">
        <f t="shared" si="53"/>
        <v>0</v>
      </c>
      <c r="E140" s="6">
        <f t="shared" si="32"/>
        <v>0</v>
      </c>
      <c r="F140" s="6">
        <f t="shared" si="33"/>
        <v>0</v>
      </c>
      <c r="G140" s="6">
        <f t="shared" si="34"/>
        <v>0</v>
      </c>
      <c r="H140" s="6">
        <f t="shared" si="57"/>
        <v>0</v>
      </c>
      <c r="I140" s="6">
        <f t="shared" si="35"/>
        <v>0</v>
      </c>
      <c r="J140" s="6">
        <f t="shared" si="54"/>
        <v>0</v>
      </c>
      <c r="K140" s="6">
        <f t="shared" si="36"/>
        <v>0</v>
      </c>
      <c r="L140" s="6">
        <f t="shared" si="55"/>
        <v>0</v>
      </c>
      <c r="M140" s="6">
        <f t="shared" si="37"/>
        <v>0</v>
      </c>
      <c r="N140" s="6">
        <f t="shared" si="38"/>
        <v>0</v>
      </c>
      <c r="O140" s="6">
        <f t="shared" si="39"/>
        <v>0</v>
      </c>
      <c r="P140" s="6">
        <f t="shared" si="40"/>
        <v>0</v>
      </c>
      <c r="Q140" s="6">
        <f t="shared" si="41"/>
        <v>0</v>
      </c>
      <c r="R140" s="6">
        <f t="shared" si="58"/>
        <v>0</v>
      </c>
      <c r="S140" s="6">
        <f t="shared" si="43"/>
        <v>0</v>
      </c>
      <c r="T140" s="6">
        <f t="shared" si="59"/>
        <v>0</v>
      </c>
      <c r="U140" s="6">
        <f t="shared" si="45"/>
        <v>0</v>
      </c>
      <c r="V140" s="6">
        <f t="shared" si="60"/>
        <v>0</v>
      </c>
      <c r="W140" s="6">
        <f t="shared" si="47"/>
        <v>0</v>
      </c>
      <c r="X140" s="6">
        <f t="shared" si="61"/>
        <v>0</v>
      </c>
      <c r="Y140" s="6">
        <f t="shared" si="49"/>
        <v>0</v>
      </c>
      <c r="Z140" s="6">
        <f t="shared" si="62"/>
        <v>0</v>
      </c>
      <c r="AA140" s="6">
        <f t="shared" si="51"/>
        <v>0</v>
      </c>
    </row>
    <row r="141" spans="1:27">
      <c r="A141" s="8">
        <v>119</v>
      </c>
      <c r="B141" s="31">
        <f t="shared" si="56"/>
        <v>0</v>
      </c>
      <c r="C141" s="6">
        <f t="shared" si="52"/>
        <v>0</v>
      </c>
      <c r="D141" s="6">
        <f t="shared" si="53"/>
        <v>0</v>
      </c>
      <c r="E141" s="6">
        <f t="shared" si="32"/>
        <v>0</v>
      </c>
      <c r="F141" s="6">
        <f t="shared" si="33"/>
        <v>0</v>
      </c>
      <c r="G141" s="6">
        <f t="shared" si="34"/>
        <v>0</v>
      </c>
      <c r="H141" s="6">
        <f t="shared" si="57"/>
        <v>0</v>
      </c>
      <c r="I141" s="6">
        <f t="shared" si="35"/>
        <v>0</v>
      </c>
      <c r="J141" s="6">
        <f t="shared" si="54"/>
        <v>0</v>
      </c>
      <c r="K141" s="6">
        <f t="shared" si="36"/>
        <v>0</v>
      </c>
      <c r="L141" s="6">
        <f t="shared" si="55"/>
        <v>0</v>
      </c>
      <c r="M141" s="6">
        <f t="shared" si="37"/>
        <v>0</v>
      </c>
      <c r="N141" s="6">
        <f t="shared" si="38"/>
        <v>0</v>
      </c>
      <c r="O141" s="6">
        <f t="shared" si="39"/>
        <v>0</v>
      </c>
      <c r="P141" s="6">
        <f t="shared" si="40"/>
        <v>0</v>
      </c>
      <c r="Q141" s="6">
        <f t="shared" si="41"/>
        <v>0</v>
      </c>
      <c r="R141" s="6">
        <f t="shared" si="58"/>
        <v>0</v>
      </c>
      <c r="S141" s="6">
        <f t="shared" si="43"/>
        <v>0</v>
      </c>
      <c r="T141" s="6">
        <f t="shared" si="59"/>
        <v>0</v>
      </c>
      <c r="U141" s="6">
        <f t="shared" si="45"/>
        <v>0</v>
      </c>
      <c r="V141" s="6">
        <f t="shared" si="60"/>
        <v>0</v>
      </c>
      <c r="W141" s="6">
        <f t="shared" si="47"/>
        <v>0</v>
      </c>
      <c r="X141" s="6">
        <f t="shared" si="61"/>
        <v>0</v>
      </c>
      <c r="Y141" s="6">
        <f t="shared" si="49"/>
        <v>0</v>
      </c>
      <c r="Z141" s="6">
        <f t="shared" si="62"/>
        <v>0</v>
      </c>
      <c r="AA141" s="6">
        <f t="shared" si="51"/>
        <v>0</v>
      </c>
    </row>
    <row r="142" spans="1:27">
      <c r="A142" s="8">
        <v>120</v>
      </c>
      <c r="B142" s="31">
        <f t="shared" si="56"/>
        <v>0</v>
      </c>
      <c r="C142" s="6">
        <f t="shared" si="52"/>
        <v>0</v>
      </c>
      <c r="D142" s="6">
        <f t="shared" si="53"/>
        <v>0</v>
      </c>
      <c r="E142" s="6">
        <f t="shared" si="32"/>
        <v>0</v>
      </c>
      <c r="F142" s="6">
        <f t="shared" si="33"/>
        <v>0</v>
      </c>
      <c r="G142" s="6">
        <f t="shared" si="34"/>
        <v>0</v>
      </c>
      <c r="H142" s="6">
        <f t="shared" si="57"/>
        <v>0</v>
      </c>
      <c r="I142" s="6">
        <f t="shared" si="35"/>
        <v>0</v>
      </c>
      <c r="J142" s="6">
        <f t="shared" si="54"/>
        <v>0</v>
      </c>
      <c r="K142" s="6">
        <f t="shared" si="36"/>
        <v>0</v>
      </c>
      <c r="L142" s="6">
        <f t="shared" si="55"/>
        <v>0</v>
      </c>
      <c r="M142" s="6">
        <f t="shared" si="37"/>
        <v>0</v>
      </c>
      <c r="N142" s="6">
        <f t="shared" si="38"/>
        <v>0</v>
      </c>
      <c r="O142" s="6">
        <f t="shared" si="39"/>
        <v>0</v>
      </c>
      <c r="P142" s="6">
        <f t="shared" si="40"/>
        <v>0</v>
      </c>
      <c r="Q142" s="6">
        <f t="shared" si="41"/>
        <v>0</v>
      </c>
      <c r="R142" s="6">
        <f t="shared" si="58"/>
        <v>0</v>
      </c>
      <c r="S142" s="6">
        <f t="shared" si="43"/>
        <v>0</v>
      </c>
      <c r="T142" s="6">
        <f t="shared" si="59"/>
        <v>0</v>
      </c>
      <c r="U142" s="6">
        <f t="shared" si="45"/>
        <v>0</v>
      </c>
      <c r="V142" s="6">
        <f t="shared" si="60"/>
        <v>0</v>
      </c>
      <c r="W142" s="6">
        <f t="shared" si="47"/>
        <v>0</v>
      </c>
      <c r="X142" s="6">
        <f t="shared" si="61"/>
        <v>0</v>
      </c>
      <c r="Y142" s="6">
        <f t="shared" si="49"/>
        <v>0</v>
      </c>
      <c r="Z142" s="6">
        <f t="shared" si="62"/>
        <v>0</v>
      </c>
      <c r="AA142" s="6">
        <f t="shared" si="51"/>
        <v>0</v>
      </c>
    </row>
  </sheetData>
  <mergeCells count="1">
    <mergeCell ref="B12:D13"/>
  </mergeCells>
  <pageMargins left="0.7" right="0.7" top="0.75" bottom="0.75" header="0.3" footer="0.3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Chris Compton</cp:lastModifiedBy>
  <cp:lastPrinted>2025-04-10T23:06:49Z</cp:lastPrinted>
  <dcterms:created xsi:type="dcterms:W3CDTF">2016-12-23T00:14:26Z</dcterms:created>
  <dcterms:modified xsi:type="dcterms:W3CDTF">2025-04-10T23:07:22Z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